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0" yWindow="828" windowWidth="19152" windowHeight="6672"/>
  </bookViews>
  <sheets>
    <sheet name="참가개소" sheetId="14" r:id="rId1"/>
    <sheet name="2018-수업일정" sheetId="17" r:id="rId2"/>
    <sheet name="수업일정세부(안)" sheetId="15" r:id="rId3"/>
  </sheets>
  <definedNames>
    <definedName name="_xlnm._FilterDatabase" localSheetId="1" hidden="1">'2018-수업일정'!$A$5:$AL$5</definedName>
    <definedName name="_xlnm._FilterDatabase" localSheetId="0" hidden="1">참가개소!$A$4:$L$4</definedName>
  </definedNames>
  <calcPr calcId="144525"/>
</workbook>
</file>

<file path=xl/calcChain.xml><?xml version="1.0" encoding="utf-8"?>
<calcChain xmlns="http://schemas.openxmlformats.org/spreadsheetml/2006/main">
  <c r="F6" i="17" l="1"/>
  <c r="I20" i="17" l="1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M43" i="15" l="1"/>
  <c r="N43" i="15"/>
  <c r="O43" i="15"/>
  <c r="P43" i="15"/>
  <c r="Q43" i="15"/>
  <c r="R43" i="15"/>
  <c r="S43" i="15"/>
  <c r="E43" i="15"/>
  <c r="V40" i="15"/>
  <c r="W40" i="15" s="1"/>
  <c r="T39" i="15"/>
  <c r="T37" i="15"/>
  <c r="T35" i="15"/>
  <c r="T33" i="15"/>
  <c r="T31" i="15"/>
  <c r="T29" i="15"/>
  <c r="T27" i="15"/>
  <c r="T25" i="15"/>
  <c r="T23" i="15"/>
  <c r="T21" i="15"/>
  <c r="T19" i="15"/>
  <c r="T17" i="15"/>
  <c r="T15" i="15"/>
  <c r="T13" i="15"/>
  <c r="T11" i="15"/>
  <c r="T9" i="15"/>
  <c r="T7" i="15"/>
  <c r="V38" i="15" l="1"/>
  <c r="W38" i="15" s="1"/>
  <c r="V36" i="15"/>
  <c r="W36" i="15" s="1"/>
  <c r="V34" i="15"/>
  <c r="W34" i="15" s="1"/>
  <c r="V32" i="15"/>
  <c r="W32" i="15" s="1"/>
  <c r="V30" i="15"/>
  <c r="W30" i="15" s="1"/>
  <c r="V28" i="15"/>
  <c r="W28" i="15" s="1"/>
  <c r="V26" i="15"/>
  <c r="W26" i="15" s="1"/>
  <c r="V24" i="15"/>
  <c r="W24" i="15" s="1"/>
  <c r="V22" i="15"/>
  <c r="W22" i="15" s="1"/>
  <c r="V20" i="15"/>
  <c r="W20" i="15" s="1"/>
  <c r="V18" i="15"/>
  <c r="W18" i="15" s="1"/>
  <c r="V16" i="15"/>
  <c r="W16" i="15" s="1"/>
  <c r="V14" i="15"/>
  <c r="W14" i="15" s="1"/>
  <c r="V12" i="15"/>
  <c r="W12" i="15" s="1"/>
  <c r="V10" i="15"/>
  <c r="W10" i="15" s="1"/>
  <c r="V8" i="15"/>
  <c r="W8" i="15" s="1"/>
  <c r="V6" i="15"/>
  <c r="W6" i="15" s="1"/>
  <c r="T43" i="15" l="1"/>
</calcChain>
</file>

<file path=xl/sharedStrings.xml><?xml version="1.0" encoding="utf-8"?>
<sst xmlns="http://schemas.openxmlformats.org/spreadsheetml/2006/main" count="199" uniqueCount="133">
  <si>
    <t>연락처</t>
    <phoneticPr fontId="1" type="noConversion"/>
  </si>
  <si>
    <t>연번</t>
    <phoneticPr fontId="1" type="noConversion"/>
  </si>
  <si>
    <t>세금공제</t>
    <phoneticPr fontId="1" type="noConversion"/>
  </si>
  <si>
    <t>강사료</t>
    <phoneticPr fontId="1" type="noConversion"/>
  </si>
  <si>
    <t>계</t>
    <phoneticPr fontId="1" type="noConversion"/>
  </si>
  <si>
    <t>강사명</t>
    <phoneticPr fontId="1" type="noConversion"/>
  </si>
  <si>
    <t>학교명</t>
    <phoneticPr fontId="1" type="noConversion"/>
  </si>
  <si>
    <t>총회수</t>
    <phoneticPr fontId="1" type="noConversion"/>
  </si>
  <si>
    <t>지도자</t>
    <phoneticPr fontId="1" type="noConversion"/>
  </si>
  <si>
    <t>6월</t>
    <phoneticPr fontId="1" type="noConversion"/>
  </si>
  <si>
    <t>핸드볼</t>
  </si>
  <si>
    <t>구분</t>
    <phoneticPr fontId="1" type="noConversion"/>
  </si>
  <si>
    <t>종목</t>
    <phoneticPr fontId="1" type="noConversion"/>
  </si>
  <si>
    <t>시도</t>
    <phoneticPr fontId="1" type="noConversion"/>
  </si>
  <si>
    <t>시군구</t>
    <phoneticPr fontId="1" type="noConversion"/>
  </si>
  <si>
    <t>학교명</t>
    <phoneticPr fontId="1" type="noConversion"/>
  </si>
  <si>
    <t>대상</t>
    <phoneticPr fontId="1" type="noConversion"/>
  </si>
  <si>
    <t>희망운영장소</t>
    <phoneticPr fontId="1" type="noConversion"/>
  </si>
  <si>
    <t>담당교사</t>
    <phoneticPr fontId="1" type="noConversion"/>
  </si>
  <si>
    <t>파견강사</t>
    <phoneticPr fontId="1" type="noConversion"/>
  </si>
  <si>
    <t>핸드볼</t>
    <phoneticPr fontId="1" type="noConversion"/>
  </si>
  <si>
    <t>비 고</t>
    <phoneticPr fontId="1" type="noConversion"/>
  </si>
  <si>
    <t>월</t>
    <phoneticPr fontId="1" type="noConversion"/>
  </si>
  <si>
    <t>참여인원</t>
    <phoneticPr fontId="1" type="noConversion"/>
  </si>
  <si>
    <t>7/1</t>
    <phoneticPr fontId="1" type="noConversion"/>
  </si>
  <si>
    <t>7/2</t>
    <phoneticPr fontId="1" type="noConversion"/>
  </si>
  <si>
    <t>7/3</t>
    <phoneticPr fontId="1" type="noConversion"/>
  </si>
  <si>
    <t>7/4</t>
    <phoneticPr fontId="1" type="noConversion"/>
  </si>
  <si>
    <t>7/5</t>
    <phoneticPr fontId="1" type="noConversion"/>
  </si>
  <si>
    <t>2018년도 행복나눔스포츠교실(핸드볼) 참가팀 및 파견강사</t>
    <phoneticPr fontId="1" type="noConversion"/>
  </si>
  <si>
    <t>강원</t>
    <phoneticPr fontId="1" type="noConversion"/>
  </si>
  <si>
    <t>춘천</t>
    <phoneticPr fontId="1" type="noConversion"/>
  </si>
  <si>
    <t>보듬지역아동센터</t>
    <phoneticPr fontId="1" type="noConversion"/>
  </si>
  <si>
    <t>원주</t>
    <phoneticPr fontId="1" type="noConversion"/>
  </si>
  <si>
    <t>치악초등학교</t>
    <phoneticPr fontId="1" type="noConversion"/>
  </si>
  <si>
    <t>충남</t>
    <phoneticPr fontId="1" type="noConversion"/>
  </si>
  <si>
    <t>태안군</t>
    <phoneticPr fontId="1" type="noConversion"/>
  </si>
  <si>
    <t>HappyTogether지역아동센터</t>
    <phoneticPr fontId="1" type="noConversion"/>
  </si>
  <si>
    <t>서울</t>
    <phoneticPr fontId="1" type="noConversion"/>
  </si>
  <si>
    <t>노원구</t>
    <phoneticPr fontId="1" type="noConversion"/>
  </si>
  <si>
    <t>상계1동 지역아동센터</t>
    <phoneticPr fontId="1" type="noConversion"/>
  </si>
  <si>
    <t>경남</t>
    <phoneticPr fontId="1" type="noConversion"/>
  </si>
  <si>
    <t>밀양시</t>
    <phoneticPr fontId="1" type="noConversion"/>
  </si>
  <si>
    <t>초동지역아동센터</t>
    <phoneticPr fontId="1" type="noConversion"/>
  </si>
  <si>
    <t>전북</t>
    <phoneticPr fontId="1" type="noConversion"/>
  </si>
  <si>
    <t>전주시</t>
    <phoneticPr fontId="1" type="noConversion"/>
  </si>
  <si>
    <t>해님지역아동센터</t>
    <phoneticPr fontId="1" type="noConversion"/>
  </si>
  <si>
    <t>경기</t>
    <phoneticPr fontId="1" type="noConversion"/>
  </si>
  <si>
    <t>안산시</t>
    <phoneticPr fontId="1" type="noConversion"/>
  </si>
  <si>
    <t>한마음 한가족 마을공동체</t>
    <phoneticPr fontId="1" type="noConversion"/>
  </si>
  <si>
    <t>평택시</t>
    <phoneticPr fontId="1" type="noConversion"/>
  </si>
  <si>
    <t>꿈나무지역아동센터</t>
    <phoneticPr fontId="1" type="noConversion"/>
  </si>
  <si>
    <t>화성시</t>
    <phoneticPr fontId="1" type="noConversion"/>
  </si>
  <si>
    <t>LH행복꿈터화성우리지역아동센터</t>
    <phoneticPr fontId="1" type="noConversion"/>
  </si>
  <si>
    <t>2018년도 행복나눔스포츠교실 파견강사 수업세부일정(0월~0월)</t>
    <phoneticPr fontId="1" type="noConversion"/>
  </si>
  <si>
    <t>단 체 명</t>
    <phoneticPr fontId="1" type="noConversion"/>
  </si>
  <si>
    <t>보듬지역아동센터</t>
  </si>
  <si>
    <t xml:space="preserve">2018 행복나눔스포츠(핸드볼)교실 운영현황 </t>
    <phoneticPr fontId="1" type="noConversion"/>
  </si>
  <si>
    <t>종목명 : 핸드볼</t>
    <phoneticPr fontId="1" type="noConversion"/>
  </si>
  <si>
    <t>2018. 8. 현재</t>
    <phoneticPr fontId="1" type="noConversion"/>
  </si>
  <si>
    <t>No</t>
    <phoneticPr fontId="1" type="noConversion"/>
  </si>
  <si>
    <t>시도</t>
    <phoneticPr fontId="1" type="noConversion"/>
  </si>
  <si>
    <t>시군구</t>
    <phoneticPr fontId="1" type="noConversion"/>
  </si>
  <si>
    <t>운영장소</t>
    <phoneticPr fontId="1" type="noConversion"/>
  </si>
  <si>
    <t>대상</t>
    <phoneticPr fontId="1" type="noConversion"/>
  </si>
  <si>
    <t>참여인원</t>
    <phoneticPr fontId="1" type="noConversion"/>
  </si>
  <si>
    <t>강습
횟수</t>
    <phoneticPr fontId="1" type="noConversion"/>
  </si>
  <si>
    <t>강습일정</t>
    <phoneticPr fontId="1" type="noConversion"/>
  </si>
  <si>
    <t>강습시간</t>
    <phoneticPr fontId="1" type="noConversion"/>
  </si>
  <si>
    <t>계</t>
    <phoneticPr fontId="1" type="noConversion"/>
  </si>
  <si>
    <t>남</t>
    <phoneticPr fontId="1" type="noConversion"/>
  </si>
  <si>
    <t>여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</si>
  <si>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</si>
  <si>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</si>
  <si>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</si>
  <si>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</si>
  <si>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</si>
  <si>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6회</t>
  </si>
  <si>
    <t>7회</t>
  </si>
  <si>
    <t>8회</t>
  </si>
  <si>
    <t>9회</t>
  </si>
  <si>
    <t>10회</t>
  </si>
  <si>
    <t>11회</t>
  </si>
  <si>
    <t>12회</t>
  </si>
  <si>
    <t>13회</t>
  </si>
  <si>
    <t>14회</t>
  </si>
  <si>
    <t>15회</t>
  </si>
  <si>
    <t>16회</t>
  </si>
  <si>
    <t>강원</t>
    <phoneticPr fontId="1" type="noConversion"/>
  </si>
  <si>
    <t>춘천</t>
    <phoneticPr fontId="1" type="noConversion"/>
  </si>
  <si>
    <t>보듬지역아동센터</t>
    <phoneticPr fontId="1" type="noConversion"/>
  </si>
  <si>
    <t>초등</t>
    <phoneticPr fontId="1" type="noConversion"/>
  </si>
  <si>
    <t>7/30</t>
    <phoneticPr fontId="1" type="noConversion"/>
  </si>
  <si>
    <t>7/31</t>
    <phoneticPr fontId="1" type="noConversion"/>
  </si>
  <si>
    <t>13:00~15:00</t>
    <phoneticPr fontId="1" type="noConversion"/>
  </si>
  <si>
    <t>원주</t>
    <phoneticPr fontId="1" type="noConversion"/>
  </si>
  <si>
    <t>치악초등학교</t>
    <phoneticPr fontId="1" type="noConversion"/>
  </si>
  <si>
    <t>충남</t>
    <phoneticPr fontId="1" type="noConversion"/>
  </si>
  <si>
    <t>태안군</t>
    <phoneticPr fontId="1" type="noConversion"/>
  </si>
  <si>
    <t>HappyTogether지역아동센터</t>
    <phoneticPr fontId="1" type="noConversion"/>
  </si>
  <si>
    <t>서울</t>
    <phoneticPr fontId="1" type="noConversion"/>
  </si>
  <si>
    <t>노원구</t>
    <phoneticPr fontId="1" type="noConversion"/>
  </si>
  <si>
    <t>상계1동 지역아동센터</t>
    <phoneticPr fontId="1" type="noConversion"/>
  </si>
  <si>
    <t>경남</t>
    <phoneticPr fontId="1" type="noConversion"/>
  </si>
  <si>
    <t>밀양시</t>
    <phoneticPr fontId="1" type="noConversion"/>
  </si>
  <si>
    <t>초동지역아동센터</t>
    <phoneticPr fontId="1" type="noConversion"/>
  </si>
  <si>
    <t>전북</t>
    <phoneticPr fontId="1" type="noConversion"/>
  </si>
  <si>
    <t>전주시</t>
    <phoneticPr fontId="1" type="noConversion"/>
  </si>
  <si>
    <t>해님지역아동센터</t>
    <phoneticPr fontId="1" type="noConversion"/>
  </si>
  <si>
    <t>경기</t>
    <phoneticPr fontId="1" type="noConversion"/>
  </si>
  <si>
    <t>안산시</t>
    <phoneticPr fontId="1" type="noConversion"/>
  </si>
  <si>
    <t>한마음 한가족 마을공동체</t>
    <phoneticPr fontId="1" type="noConversion"/>
  </si>
  <si>
    <t>평택시</t>
    <phoneticPr fontId="1" type="noConversion"/>
  </si>
  <si>
    <t>꿈나무지역아동센터</t>
    <phoneticPr fontId="1" type="noConversion"/>
  </si>
  <si>
    <t>화성시</t>
    <phoneticPr fontId="1" type="noConversion"/>
  </si>
  <si>
    <t>LH행복꿈터화성우리지역아동센터</t>
    <phoneticPr fontId="1" type="noConversion"/>
  </si>
  <si>
    <t>단체명</t>
    <phoneticPr fontId="1" type="noConversion"/>
  </si>
  <si>
    <t>ㅇㅇ개소</t>
    <phoneticPr fontId="1" type="noConversion"/>
  </si>
  <si>
    <t>경기</t>
    <phoneticPr fontId="1" type="noConversion"/>
  </si>
  <si>
    <t>양주시</t>
    <phoneticPr fontId="1" type="noConversion"/>
  </si>
  <si>
    <t>은하수지역아동센터</t>
    <phoneticPr fontId="1" type="noConversion"/>
  </si>
  <si>
    <t>7월~11월</t>
    <phoneticPr fontId="1" type="noConversion"/>
  </si>
  <si>
    <t>7 월~11월</t>
    <phoneticPr fontId="1" type="noConversion"/>
  </si>
  <si>
    <t>7/6</t>
  </si>
  <si>
    <t>7/7</t>
  </si>
  <si>
    <t>7/8</t>
  </si>
  <si>
    <t>7/9</t>
  </si>
  <si>
    <t>7/10</t>
  </si>
  <si>
    <t>7/11</t>
  </si>
  <si>
    <t>7/12</t>
  </si>
  <si>
    <t>7/13</t>
  </si>
  <si>
    <t>7/14</t>
  </si>
  <si>
    <t>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</si>
</sst>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-* #,##0.0_-;\-* #,##0.0_-;_-* &quot;-&quot;?_-;_-@_-"/>
    <numFmt numFmtId="177" formatCode="mm&quot;월&quot;\ dd&quot;일&quot;"/>
    <numFmt numFmtId="178" formatCode="0_);[Red]\(0\)"/>
    <numFmt numFmtId="179" formatCode="0_ "/>
    <numFmt numFmtId="180" formatCode="mm&quot;/&quot;dd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1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</borders>
  <cellStyleXfs count="6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10" fillId="0" borderId="1" xfId="0" applyNumberFormat="1" applyFont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10" fontId="10" fillId="2" borderId="1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1" fontId="10" fillId="0" borderId="1" xfId="1" applyFont="1" applyBorder="1" applyAlignment="1">
      <alignment horizontal="center" vertical="center"/>
    </xf>
    <xf numFmtId="41" fontId="10" fillId="0" borderId="1" xfId="1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1" fontId="10" fillId="0" borderId="1" xfId="1" applyFont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4" fillId="2" borderId="1" xfId="0" quotePrefix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2" borderId="4" xfId="0" quotePrefix="1" applyFont="1" applyFill="1" applyBorder="1" applyAlignment="1">
      <alignment horizontal="center" vertical="center"/>
    </xf>
    <xf numFmtId="177" fontId="13" fillId="2" borderId="4" xfId="0" quotePrefix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4" borderId="9" xfId="0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horizontal="center" vertical="center" shrinkToFit="1"/>
    </xf>
    <xf numFmtId="178" fontId="19" fillId="2" borderId="5" xfId="0" quotePrefix="1" applyNumberFormat="1" applyFont="1" applyFill="1" applyBorder="1" applyAlignment="1">
      <alignment horizontal="center" vertical="center"/>
    </xf>
    <xf numFmtId="41" fontId="13" fillId="2" borderId="9" xfId="1" quotePrefix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10" fontId="14" fillId="4" borderId="1" xfId="0" applyNumberFormat="1" applyFont="1" applyFill="1" applyBorder="1" applyAlignment="1">
      <alignment horizontal="center" vertical="center"/>
    </xf>
    <xf numFmtId="12" fontId="10" fillId="0" borderId="1" xfId="1" quotePrefix="1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4" borderId="17" xfId="0" applyFont="1" applyFill="1" applyBorder="1" applyAlignment="1" applyProtection="1">
      <alignment horizontal="left" vertical="center" wrapText="1"/>
    </xf>
    <xf numFmtId="0" fontId="14" fillId="4" borderId="17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179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21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4" fillId="5" borderId="26" xfId="0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5" borderId="26" xfId="0" applyFont="1" applyFill="1" applyBorder="1" applyAlignment="1">
      <alignment vertical="center"/>
    </xf>
    <xf numFmtId="0" fontId="24" fillId="5" borderId="29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  <xf numFmtId="180" fontId="11" fillId="3" borderId="1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80" fontId="11" fillId="3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4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4" borderId="1" xfId="0" applyNumberFormat="1" applyFont="1" applyFill="1" applyBorder="1" applyAlignment="1" applyProtection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shrinkToFit="1"/>
    </xf>
    <xf numFmtId="0" fontId="24" fillId="4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0" fontId="10" fillId="2" borderId="4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4" fillId="5" borderId="19" xfId="0" applyFont="1" applyFill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24" fillId="5" borderId="20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24" fillId="5" borderId="26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/>
    </xf>
    <xf numFmtId="0" fontId="24" fillId="5" borderId="23" xfId="0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center" vertical="center"/>
    </xf>
    <xf numFmtId="0" fontId="24" fillId="5" borderId="2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shrinkToFit="1"/>
    </xf>
    <xf numFmtId="0" fontId="14" fillId="4" borderId="9" xfId="0" applyFont="1" applyFill="1" applyBorder="1" applyAlignment="1">
      <alignment horizontal="center" vertical="center" shrinkToFit="1"/>
    </xf>
    <xf numFmtId="177" fontId="16" fillId="4" borderId="4" xfId="0" quotePrefix="1" applyNumberFormat="1" applyFont="1" applyFill="1" applyBorder="1" applyAlignment="1">
      <alignment horizontal="center" vertical="center"/>
    </xf>
    <xf numFmtId="177" fontId="16" fillId="4" borderId="9" xfId="0" quotePrefix="1" applyNumberFormat="1" applyFont="1" applyFill="1" applyBorder="1" applyAlignment="1">
      <alignment horizontal="center" vertical="center"/>
    </xf>
    <xf numFmtId="0" fontId="14" fillId="4" borderId="4" xfId="0" quotePrefix="1" applyFont="1" applyFill="1" applyBorder="1" applyAlignment="1">
      <alignment horizontal="center" vertical="center"/>
    </xf>
    <xf numFmtId="0" fontId="14" fillId="4" borderId="9" xfId="0" quotePrefix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77" fontId="4" fillId="4" borderId="6" xfId="0" quotePrefix="1" applyNumberFormat="1" applyFont="1" applyFill="1" applyBorder="1" applyAlignment="1">
      <alignment horizontal="center" vertical="center"/>
    </xf>
    <xf numFmtId="177" fontId="4" fillId="4" borderId="12" xfId="0" quotePrefix="1" applyNumberFormat="1" applyFont="1" applyFill="1" applyBorder="1" applyAlignment="1">
      <alignment horizontal="center" vertical="center"/>
    </xf>
    <xf numFmtId="177" fontId="4" fillId="4" borderId="13" xfId="0" quotePrefix="1" applyNumberFormat="1" applyFont="1" applyFill="1" applyBorder="1" applyAlignment="1">
      <alignment horizontal="center" vertical="center"/>
    </xf>
    <xf numFmtId="177" fontId="4" fillId="4" borderId="10" xfId="0" quotePrefix="1" applyNumberFormat="1" applyFont="1" applyFill="1" applyBorder="1" applyAlignment="1">
      <alignment horizontal="center" vertical="center"/>
    </xf>
    <xf numFmtId="177" fontId="4" fillId="4" borderId="11" xfId="0" quotePrefix="1" applyNumberFormat="1" applyFont="1" applyFill="1" applyBorder="1" applyAlignment="1">
      <alignment horizontal="center" vertical="center"/>
    </xf>
    <xf numFmtId="177" fontId="4" fillId="4" borderId="14" xfId="0" quotePrefix="1" applyNumberFormat="1" applyFont="1" applyFill="1" applyBorder="1" applyAlignment="1">
      <alignment horizontal="center" vertical="center"/>
    </xf>
    <xf numFmtId="177" fontId="14" fillId="2" borderId="5" xfId="0" quotePrefix="1" applyNumberFormat="1" applyFont="1" applyFill="1" applyBorder="1" applyAlignment="1">
      <alignment horizontal="center" vertical="center"/>
    </xf>
    <xf numFmtId="177" fontId="14" fillId="2" borderId="15" xfId="0" quotePrefix="1" applyNumberFormat="1" applyFont="1" applyFill="1" applyBorder="1" applyAlignment="1">
      <alignment horizontal="center" vertical="center"/>
    </xf>
    <xf numFmtId="177" fontId="14" fillId="2" borderId="7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4" fillId="4" borderId="9" xfId="0" quotePrefix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0"/>
  <sheetViews>
    <sheetView tabSelected="1" zoomScaleNormal="100" workbookViewId="0">
      <pane ySplit="4" topLeftCell="A5" activePane="bottomLeft" state="frozen"/>
      <selection pane="bottomLeft" activeCell="E17" sqref="E17"/>
    </sheetView>
  </sheetViews>
  <sheetFormatPr defaultRowHeight="17.399999999999999"/>
  <cols>
    <col min="1" max="1" width="5.19921875" customWidth="1"/>
    <col min="2" max="2" width="8.19921875" customWidth="1"/>
    <col min="3" max="3" width="6.8984375" customWidth="1"/>
    <col min="4" max="4" width="9.59765625" customWidth="1"/>
    <col min="5" max="5" width="29.19921875" customWidth="1"/>
    <col min="6" max="6" width="9.8984375" customWidth="1"/>
    <col min="7" max="7" width="13.09765625" customWidth="1"/>
    <col min="8" max="8" width="9" style="47"/>
    <col min="9" max="9" width="16.8984375" style="47" customWidth="1"/>
    <col min="10" max="10" width="12" style="35" customWidth="1"/>
    <col min="11" max="11" width="16.5" customWidth="1"/>
    <col min="12" max="12" width="10.3984375" customWidth="1"/>
    <col min="13" max="13" width="20.09765625" customWidth="1"/>
  </cols>
  <sheetData>
    <row r="2" spans="1:13" ht="25.2">
      <c r="A2" s="2" t="s">
        <v>29</v>
      </c>
    </row>
    <row r="3" spans="1:13" ht="25.2">
      <c r="A3" s="2"/>
    </row>
    <row r="4" spans="1:13" s="31" customFormat="1" ht="33" customHeight="1">
      <c r="A4" s="36" t="s">
        <v>11</v>
      </c>
      <c r="B4" s="37" t="s">
        <v>12</v>
      </c>
      <c r="C4" s="37" t="s">
        <v>13</v>
      </c>
      <c r="D4" s="37" t="s">
        <v>14</v>
      </c>
      <c r="E4" s="49" t="s">
        <v>15</v>
      </c>
      <c r="F4" s="37" t="s">
        <v>16</v>
      </c>
      <c r="G4" s="38" t="s">
        <v>17</v>
      </c>
      <c r="H4" s="106" t="s">
        <v>18</v>
      </c>
      <c r="I4" s="107"/>
      <c r="J4" s="106" t="s">
        <v>19</v>
      </c>
      <c r="K4" s="107"/>
      <c r="L4" s="36" t="s">
        <v>21</v>
      </c>
      <c r="M4" s="70"/>
    </row>
    <row r="5" spans="1:13" s="31" customFormat="1" ht="26.25" customHeight="1">
      <c r="A5" s="16">
        <v>1</v>
      </c>
      <c r="B5" s="39" t="s">
        <v>20</v>
      </c>
      <c r="C5" s="60" t="s">
        <v>38</v>
      </c>
      <c r="D5" s="60" t="s">
        <v>39</v>
      </c>
      <c r="E5" s="62" t="s">
        <v>40</v>
      </c>
      <c r="F5" s="39"/>
      <c r="G5" s="39"/>
      <c r="H5" s="61"/>
      <c r="I5" s="61"/>
      <c r="J5" s="66"/>
      <c r="K5" s="67"/>
      <c r="L5" s="69"/>
      <c r="M5" s="3"/>
    </row>
    <row r="6" spans="1:13" s="31" customFormat="1" ht="26.25" customHeight="1">
      <c r="A6" s="16">
        <v>2</v>
      </c>
      <c r="B6" s="15" t="s">
        <v>10</v>
      </c>
      <c r="C6" s="60" t="s">
        <v>41</v>
      </c>
      <c r="D6" s="60" t="s">
        <v>42</v>
      </c>
      <c r="E6" s="62" t="s">
        <v>43</v>
      </c>
      <c r="F6" s="15"/>
      <c r="G6" s="15"/>
      <c r="H6" s="61"/>
      <c r="I6" s="61"/>
      <c r="J6" s="68"/>
      <c r="K6" s="3"/>
      <c r="L6" s="3"/>
      <c r="M6" s="3"/>
    </row>
    <row r="7" spans="1:13" s="31" customFormat="1" ht="26.25" customHeight="1">
      <c r="A7" s="16">
        <v>3</v>
      </c>
      <c r="B7" s="39" t="s">
        <v>10</v>
      </c>
      <c r="C7" s="60" t="s">
        <v>44</v>
      </c>
      <c r="D7" s="60" t="s">
        <v>45</v>
      </c>
      <c r="E7" s="62" t="s">
        <v>46</v>
      </c>
      <c r="F7" s="39"/>
      <c r="G7" s="39"/>
      <c r="H7" s="61"/>
      <c r="I7" s="61"/>
      <c r="J7" s="68"/>
      <c r="K7" s="3"/>
      <c r="L7" s="3"/>
      <c r="M7" s="3"/>
    </row>
    <row r="8" spans="1:13" s="31" customFormat="1" ht="26.25" customHeight="1">
      <c r="A8" s="16">
        <v>4</v>
      </c>
      <c r="B8" s="15" t="s">
        <v>20</v>
      </c>
      <c r="C8" s="60" t="s">
        <v>47</v>
      </c>
      <c r="D8" s="60" t="s">
        <v>48</v>
      </c>
      <c r="E8" s="62" t="s">
        <v>49</v>
      </c>
      <c r="F8" s="15"/>
      <c r="G8" s="15"/>
      <c r="H8" s="61"/>
      <c r="I8" s="61"/>
      <c r="J8" s="68"/>
      <c r="K8" s="3"/>
      <c r="L8" s="3"/>
      <c r="M8" s="3"/>
    </row>
    <row r="9" spans="1:13" s="31" customFormat="1" ht="26.25" customHeight="1">
      <c r="A9" s="16">
        <v>5</v>
      </c>
      <c r="B9" s="15" t="s">
        <v>20</v>
      </c>
      <c r="C9" s="60" t="s">
        <v>47</v>
      </c>
      <c r="D9" s="60" t="s">
        <v>50</v>
      </c>
      <c r="E9" s="62" t="s">
        <v>51</v>
      </c>
      <c r="F9" s="15"/>
      <c r="G9" s="15"/>
      <c r="H9" s="61"/>
      <c r="I9" s="61"/>
      <c r="J9" s="68"/>
      <c r="K9" s="3"/>
      <c r="L9" s="68"/>
      <c r="M9" s="3"/>
    </row>
    <row r="10" spans="1:13" s="31" customFormat="1" ht="26.25" customHeight="1">
      <c r="A10" s="16">
        <v>6</v>
      </c>
      <c r="B10" s="15" t="s">
        <v>10</v>
      </c>
      <c r="C10" s="60" t="s">
        <v>47</v>
      </c>
      <c r="D10" s="60" t="s">
        <v>52</v>
      </c>
      <c r="E10" s="63" t="s">
        <v>53</v>
      </c>
      <c r="F10" s="15"/>
      <c r="G10" s="15"/>
      <c r="H10" s="61"/>
      <c r="I10" s="61"/>
      <c r="J10" s="68"/>
      <c r="K10" s="3"/>
      <c r="L10" s="68"/>
      <c r="M10" s="3"/>
    </row>
    <row r="11" spans="1:13" s="31" customFormat="1" ht="26.25" customHeight="1">
      <c r="A11" s="16">
        <v>7</v>
      </c>
      <c r="B11" s="15" t="s">
        <v>20</v>
      </c>
      <c r="C11" s="60" t="s">
        <v>30</v>
      </c>
      <c r="D11" s="60" t="s">
        <v>31</v>
      </c>
      <c r="E11" s="62" t="s">
        <v>32</v>
      </c>
      <c r="F11" s="15"/>
      <c r="G11" s="15"/>
      <c r="H11" s="61"/>
      <c r="I11" s="61"/>
      <c r="J11" s="68"/>
      <c r="K11" s="3"/>
      <c r="L11" s="16"/>
      <c r="M11" s="70"/>
    </row>
    <row r="12" spans="1:13" s="31" customFormat="1" ht="26.25" customHeight="1">
      <c r="A12" s="16">
        <v>8</v>
      </c>
      <c r="B12" s="15" t="s">
        <v>10</v>
      </c>
      <c r="C12" s="60" t="s">
        <v>30</v>
      </c>
      <c r="D12" s="60" t="s">
        <v>33</v>
      </c>
      <c r="E12" s="62" t="s">
        <v>34</v>
      </c>
      <c r="F12" s="15"/>
      <c r="G12" s="15"/>
      <c r="H12" s="61"/>
      <c r="I12" s="61"/>
      <c r="J12" s="68"/>
      <c r="K12" s="3"/>
      <c r="L12" s="16"/>
      <c r="M12" s="70"/>
    </row>
    <row r="13" spans="1:13" s="31" customFormat="1" ht="26.25" customHeight="1">
      <c r="A13" s="16">
        <v>9</v>
      </c>
      <c r="B13" s="15" t="s">
        <v>10</v>
      </c>
      <c r="C13" s="60" t="s">
        <v>35</v>
      </c>
      <c r="D13" s="60" t="s">
        <v>36</v>
      </c>
      <c r="E13" s="62" t="s">
        <v>37</v>
      </c>
      <c r="F13" s="15"/>
      <c r="G13" s="15"/>
      <c r="H13" s="61"/>
      <c r="I13" s="61"/>
      <c r="J13" s="68"/>
      <c r="K13" s="3"/>
      <c r="L13" s="16"/>
      <c r="M13" s="70"/>
    </row>
    <row r="14" spans="1:13" s="31" customFormat="1" ht="26.25" customHeight="1">
      <c r="A14" s="16">
        <v>10</v>
      </c>
      <c r="B14" s="15" t="s">
        <v>20</v>
      </c>
      <c r="C14" s="15" t="s">
        <v>118</v>
      </c>
      <c r="D14" s="15" t="s">
        <v>119</v>
      </c>
      <c r="E14" s="101" t="s">
        <v>120</v>
      </c>
      <c r="F14" s="15"/>
      <c r="G14" s="15"/>
      <c r="H14" s="48"/>
      <c r="I14" s="48"/>
      <c r="J14" s="16"/>
      <c r="K14" s="16"/>
      <c r="L14" s="16"/>
      <c r="M14" s="70"/>
    </row>
    <row r="15" spans="1:13" s="31" customFormat="1" ht="26.25" customHeight="1">
      <c r="A15" s="16">
        <v>11</v>
      </c>
      <c r="B15" s="15" t="s">
        <v>10</v>
      </c>
      <c r="C15" s="15"/>
      <c r="D15" s="15"/>
      <c r="E15" s="50"/>
      <c r="F15" s="15"/>
      <c r="G15" s="15"/>
      <c r="H15" s="48"/>
      <c r="I15" s="48"/>
      <c r="J15" s="16"/>
      <c r="K15" s="16"/>
      <c r="L15" s="16"/>
      <c r="M15" s="70"/>
    </row>
    <row r="16" spans="1:13" s="31" customFormat="1" ht="26.25" customHeight="1">
      <c r="A16" s="16">
        <v>12</v>
      </c>
      <c r="B16" s="15" t="s">
        <v>10</v>
      </c>
      <c r="C16" s="15"/>
      <c r="D16" s="15"/>
      <c r="E16" s="50"/>
      <c r="F16" s="15"/>
      <c r="G16" s="15"/>
      <c r="H16" s="48"/>
      <c r="I16" s="48"/>
      <c r="J16" s="30"/>
      <c r="K16" s="42"/>
      <c r="L16" s="16"/>
      <c r="M16" s="70"/>
    </row>
    <row r="17" spans="1:13" s="31" customFormat="1" ht="26.25" customHeight="1">
      <c r="A17" s="16">
        <v>13</v>
      </c>
      <c r="B17" s="15" t="s">
        <v>20</v>
      </c>
      <c r="C17" s="15"/>
      <c r="D17" s="15"/>
      <c r="E17" s="50"/>
      <c r="F17" s="15"/>
      <c r="G17" s="15"/>
      <c r="H17" s="15"/>
      <c r="I17" s="15"/>
      <c r="J17" s="16"/>
      <c r="K17" s="40"/>
      <c r="L17" s="16"/>
      <c r="M17" s="70"/>
    </row>
    <row r="18" spans="1:13" s="31" customFormat="1" ht="26.25" customHeight="1">
      <c r="A18" s="16">
        <v>14</v>
      </c>
      <c r="B18" s="15" t="s">
        <v>10</v>
      </c>
      <c r="C18" s="15"/>
      <c r="D18" s="15"/>
      <c r="E18" s="50"/>
      <c r="F18" s="15"/>
      <c r="G18" s="15"/>
      <c r="H18" s="48"/>
      <c r="I18" s="48"/>
      <c r="J18" s="43"/>
      <c r="K18" s="41"/>
      <c r="L18" s="16"/>
      <c r="M18" s="70"/>
    </row>
    <row r="19" spans="1:13" s="31" customFormat="1" ht="26.25" customHeight="1">
      <c r="A19" s="16">
        <v>15</v>
      </c>
      <c r="B19" s="15" t="s">
        <v>10</v>
      </c>
      <c r="C19" s="15"/>
      <c r="D19" s="15"/>
      <c r="E19" s="52"/>
      <c r="F19" s="15"/>
      <c r="G19" s="15"/>
      <c r="H19" s="48"/>
      <c r="I19" s="48"/>
      <c r="J19" s="16"/>
      <c r="K19" s="40"/>
      <c r="L19" s="16"/>
      <c r="M19" s="70"/>
    </row>
    <row r="20" spans="1:13" s="31" customFormat="1" ht="26.25" customHeight="1">
      <c r="A20" s="16">
        <v>16</v>
      </c>
      <c r="B20" s="15" t="s">
        <v>20</v>
      </c>
      <c r="C20" s="44"/>
      <c r="D20" s="44"/>
      <c r="E20" s="51"/>
      <c r="F20" s="44"/>
      <c r="G20" s="44"/>
      <c r="H20" s="15"/>
      <c r="I20" s="15"/>
      <c r="J20" s="16"/>
      <c r="K20" s="45"/>
      <c r="L20" s="46"/>
      <c r="M20" s="70"/>
    </row>
  </sheetData>
  <sortState ref="D24:J35">
    <sortCondition ref="D23"/>
  </sortState>
  <mergeCells count="2">
    <mergeCell ref="J4:K4"/>
    <mergeCell ref="H4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zoomScale="85" zoomScaleNormal="85" workbookViewId="0">
      <pane ySplit="5" topLeftCell="A6" activePane="bottomLeft" state="frozen"/>
      <selection pane="bottomLeft" activeCell="D21" sqref="D21"/>
    </sheetView>
  </sheetViews>
  <sheetFormatPr defaultRowHeight="17.399999999999999"/>
  <cols>
    <col min="1" max="1" width="4.8984375" bestFit="1" customWidth="1"/>
    <col min="2" max="2" width="6.09765625" bestFit="1" customWidth="1"/>
    <col min="3" max="3" width="9.69921875" bestFit="1" customWidth="1"/>
    <col min="4" max="4" width="31" customWidth="1"/>
    <col min="5" max="5" width="7.69921875" customWidth="1"/>
    <col min="6" max="6" width="6.09765625" bestFit="1" customWidth="1"/>
    <col min="7" max="8" width="4.8984375" bestFit="1" customWidth="1"/>
    <col min="9" max="9" width="5.8984375" bestFit="1" customWidth="1"/>
    <col min="10" max="10" width="6" bestFit="1" customWidth="1"/>
    <col min="11" max="25" width="5.59765625" customWidth="1"/>
    <col min="26" max="26" width="14.8984375" customWidth="1"/>
  </cols>
  <sheetData>
    <row r="1" spans="1:38" ht="30">
      <c r="A1" s="109" t="s">
        <v>57</v>
      </c>
      <c r="B1" s="110"/>
      <c r="C1" s="110"/>
      <c r="D1" s="110"/>
      <c r="E1" s="110"/>
      <c r="F1" s="110"/>
      <c r="G1" s="110"/>
      <c r="H1" s="110"/>
      <c r="I1" s="110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</row>
    <row r="2" spans="1:38" ht="19.8" thickBot="1">
      <c r="A2" s="71" t="s">
        <v>58</v>
      </c>
      <c r="B2" s="71"/>
      <c r="C2" s="72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 t="s">
        <v>59</v>
      </c>
    </row>
    <row r="3" spans="1:38" ht="19.2">
      <c r="A3" s="112" t="s">
        <v>60</v>
      </c>
      <c r="B3" s="114" t="s">
        <v>61</v>
      </c>
      <c r="C3" s="114" t="s">
        <v>62</v>
      </c>
      <c r="D3" s="114" t="s">
        <v>63</v>
      </c>
      <c r="E3" s="117" t="s">
        <v>64</v>
      </c>
      <c r="F3" s="114" t="s">
        <v>65</v>
      </c>
      <c r="G3" s="114"/>
      <c r="H3" s="114"/>
      <c r="I3" s="119" t="s">
        <v>66</v>
      </c>
      <c r="J3" s="120" t="s">
        <v>67</v>
      </c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2" t="s">
        <v>68</v>
      </c>
    </row>
    <row r="4" spans="1:38" ht="19.2">
      <c r="A4" s="113"/>
      <c r="B4" s="115"/>
      <c r="C4" s="116"/>
      <c r="D4" s="116"/>
      <c r="E4" s="118"/>
      <c r="F4" s="74" t="s">
        <v>69</v>
      </c>
      <c r="G4" s="74" t="s">
        <v>70</v>
      </c>
      <c r="H4" s="74" t="s">
        <v>71</v>
      </c>
      <c r="I4" s="118"/>
      <c r="J4" s="75" t="s">
        <v>72</v>
      </c>
      <c r="K4" s="75" t="s">
        <v>73</v>
      </c>
      <c r="L4" s="75" t="s">
        <v>74</v>
      </c>
      <c r="M4" s="75" t="s">
        <v>75</v>
      </c>
      <c r="N4" s="75" t="s">
        <v>76</v>
      </c>
      <c r="O4" s="75" t="s">
        <v>77</v>
      </c>
      <c r="P4" s="75" t="s">
        <v>78</v>
      </c>
      <c r="Q4" s="75" t="s">
        <v>79</v>
      </c>
      <c r="R4" s="75" t="s">
        <v>80</v>
      </c>
      <c r="S4" s="75" t="s">
        <v>81</v>
      </c>
      <c r="T4" s="75" t="s">
        <v>82</v>
      </c>
      <c r="U4" s="75" t="s">
        <v>83</v>
      </c>
      <c r="V4" s="75" t="s">
        <v>84</v>
      </c>
      <c r="W4" s="75" t="s">
        <v>85</v>
      </c>
      <c r="X4" s="75" t="s">
        <v>86</v>
      </c>
      <c r="Y4" s="75" t="s">
        <v>87</v>
      </c>
      <c r="Z4" s="123"/>
    </row>
    <row r="5" spans="1:38" ht="21" customHeight="1">
      <c r="A5" s="76" t="s">
        <v>69</v>
      </c>
      <c r="B5" s="108" t="s">
        <v>117</v>
      </c>
      <c r="C5" s="108"/>
      <c r="D5" s="77" t="s">
        <v>116</v>
      </c>
      <c r="E5" s="78"/>
      <c r="F5" s="77"/>
      <c r="G5" s="77"/>
      <c r="H5" s="77"/>
      <c r="I5" s="77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9"/>
    </row>
    <row r="6" spans="1:38" ht="31.5" customHeight="1">
      <c r="A6" s="80">
        <v>1</v>
      </c>
      <c r="B6" s="81" t="s">
        <v>88</v>
      </c>
      <c r="C6" s="81" t="s">
        <v>89</v>
      </c>
      <c r="D6" s="82" t="s">
        <v>90</v>
      </c>
      <c r="E6" s="83" t="s">
        <v>91</v>
      </c>
      <c r="F6" s="83">
        <f>SUM(G6:H6)</f>
        <v>30</v>
      </c>
      <c r="G6" s="83">
        <v>15</v>
      </c>
      <c r="H6" s="83">
        <v>15</v>
      </c>
      <c r="I6" s="83">
        <f t="shared" ref="I6:I18" si="0">COUNTA(J6:Y6)</f>
        <v>2</v>
      </c>
      <c r="J6" s="84" t="s">
        <v>92</v>
      </c>
      <c r="K6" s="84" t="s">
        <v>93</v>
      </c>
      <c r="L6" s="85"/>
      <c r="M6" s="85"/>
      <c r="N6" s="86"/>
      <c r="O6" s="85"/>
      <c r="P6" s="85"/>
      <c r="Q6" s="86"/>
      <c r="R6" s="85"/>
      <c r="S6" s="85"/>
      <c r="T6" s="85"/>
      <c r="U6" s="85"/>
      <c r="V6" s="85"/>
      <c r="W6" s="85"/>
      <c r="X6" s="86"/>
      <c r="Y6" s="85"/>
      <c r="Z6" s="100" t="s">
        <v>94</v>
      </c>
    </row>
    <row r="7" spans="1:38" ht="25.5" customHeight="1">
      <c r="A7" s="80">
        <v>2</v>
      </c>
      <c r="B7" s="81" t="s">
        <v>88</v>
      </c>
      <c r="C7" s="81" t="s">
        <v>95</v>
      </c>
      <c r="D7" s="87" t="s">
        <v>96</v>
      </c>
      <c r="E7" s="83"/>
      <c r="F7" s="83"/>
      <c r="G7" s="83"/>
      <c r="H7" s="83"/>
      <c r="I7" s="83">
        <f t="shared" si="0"/>
        <v>0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9"/>
    </row>
    <row r="8" spans="1:38" ht="25.5" customHeight="1">
      <c r="A8" s="80">
        <v>3</v>
      </c>
      <c r="B8" s="81" t="s">
        <v>97</v>
      </c>
      <c r="C8" s="81" t="s">
        <v>98</v>
      </c>
      <c r="D8" s="82" t="s">
        <v>99</v>
      </c>
      <c r="E8" s="83"/>
      <c r="F8" s="83"/>
      <c r="G8" s="83"/>
      <c r="H8" s="83"/>
      <c r="I8" s="83">
        <f t="shared" si="0"/>
        <v>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90"/>
    </row>
    <row r="9" spans="1:38" ht="25.5" customHeight="1">
      <c r="A9" s="80">
        <v>4</v>
      </c>
      <c r="B9" s="81" t="s">
        <v>100</v>
      </c>
      <c r="C9" s="81" t="s">
        <v>101</v>
      </c>
      <c r="D9" s="82" t="s">
        <v>102</v>
      </c>
      <c r="E9" s="83"/>
      <c r="F9" s="91"/>
      <c r="G9" s="91"/>
      <c r="H9" s="91"/>
      <c r="I9" s="83">
        <f t="shared" si="0"/>
        <v>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3"/>
      <c r="AF9" s="94"/>
      <c r="AG9" s="94"/>
      <c r="AH9" s="94"/>
      <c r="AI9" s="94"/>
      <c r="AJ9" s="94"/>
      <c r="AK9" s="94"/>
      <c r="AL9" s="94"/>
    </row>
    <row r="10" spans="1:38" ht="25.5" customHeight="1">
      <c r="A10" s="80">
        <v>5</v>
      </c>
      <c r="B10" s="81" t="s">
        <v>103</v>
      </c>
      <c r="C10" s="81" t="s">
        <v>104</v>
      </c>
      <c r="D10" s="82" t="s">
        <v>105</v>
      </c>
      <c r="E10" s="83"/>
      <c r="F10" s="83"/>
      <c r="G10" s="83"/>
      <c r="H10" s="83"/>
      <c r="I10" s="83">
        <f t="shared" si="0"/>
        <v>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90"/>
    </row>
    <row r="11" spans="1:38" ht="25.5" customHeight="1">
      <c r="A11" s="80">
        <v>6</v>
      </c>
      <c r="B11" s="81" t="s">
        <v>106</v>
      </c>
      <c r="C11" s="81" t="s">
        <v>107</v>
      </c>
      <c r="D11" s="82" t="s">
        <v>108</v>
      </c>
      <c r="E11" s="83"/>
      <c r="F11" s="83"/>
      <c r="G11" s="83"/>
      <c r="H11" s="83"/>
      <c r="I11" s="83">
        <f t="shared" si="0"/>
        <v>0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9"/>
    </row>
    <row r="12" spans="1:38" ht="25.5" customHeight="1">
      <c r="A12" s="80">
        <v>7</v>
      </c>
      <c r="B12" s="81" t="s">
        <v>109</v>
      </c>
      <c r="C12" s="81" t="s">
        <v>110</v>
      </c>
      <c r="D12" s="82" t="s">
        <v>111</v>
      </c>
      <c r="E12" s="83"/>
      <c r="F12" s="83"/>
      <c r="G12" s="83"/>
      <c r="H12" s="83"/>
      <c r="I12" s="83">
        <f t="shared" si="0"/>
        <v>0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9"/>
    </row>
    <row r="13" spans="1:38" ht="25.5" customHeight="1">
      <c r="A13" s="80">
        <v>8</v>
      </c>
      <c r="B13" s="81" t="s">
        <v>109</v>
      </c>
      <c r="C13" s="81" t="s">
        <v>112</v>
      </c>
      <c r="D13" s="82" t="s">
        <v>113</v>
      </c>
      <c r="E13" s="83"/>
      <c r="F13" s="83"/>
      <c r="G13" s="83"/>
      <c r="H13" s="83"/>
      <c r="I13" s="83">
        <f t="shared" si="0"/>
        <v>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90"/>
    </row>
    <row r="14" spans="1:38" ht="25.5" customHeight="1">
      <c r="A14" s="80">
        <v>9</v>
      </c>
      <c r="B14" s="81" t="s">
        <v>109</v>
      </c>
      <c r="C14" s="81" t="s">
        <v>114</v>
      </c>
      <c r="D14" s="95" t="s">
        <v>115</v>
      </c>
      <c r="E14" s="83"/>
      <c r="F14" s="83"/>
      <c r="G14" s="83"/>
      <c r="H14" s="83"/>
      <c r="I14" s="83">
        <f t="shared" si="0"/>
        <v>0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9"/>
    </row>
    <row r="15" spans="1:38" ht="25.5" customHeight="1">
      <c r="A15" s="80">
        <v>10</v>
      </c>
      <c r="B15" s="96" t="s">
        <v>118</v>
      </c>
      <c r="C15" s="80" t="s">
        <v>119</v>
      </c>
      <c r="D15" s="102" t="s">
        <v>120</v>
      </c>
      <c r="E15" s="83"/>
      <c r="F15" s="83"/>
      <c r="G15" s="83"/>
      <c r="H15" s="83"/>
      <c r="I15" s="83">
        <f t="shared" si="0"/>
        <v>0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9"/>
    </row>
    <row r="16" spans="1:38" ht="25.5" customHeight="1">
      <c r="A16" s="80">
        <v>11</v>
      </c>
      <c r="B16" s="96"/>
      <c r="C16" s="80"/>
      <c r="D16" s="83"/>
      <c r="E16" s="83"/>
      <c r="F16" s="83"/>
      <c r="G16" s="83"/>
      <c r="H16" s="83"/>
      <c r="I16" s="83">
        <f t="shared" si="0"/>
        <v>0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9"/>
    </row>
    <row r="17" spans="1:26" ht="25.5" customHeight="1">
      <c r="A17" s="80">
        <v>12</v>
      </c>
      <c r="B17" s="96"/>
      <c r="C17" s="80"/>
      <c r="D17" s="83"/>
      <c r="E17" s="83"/>
      <c r="F17" s="83"/>
      <c r="G17" s="83"/>
      <c r="H17" s="83"/>
      <c r="I17" s="83">
        <f t="shared" si="0"/>
        <v>0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9"/>
    </row>
    <row r="18" spans="1:26" ht="25.5" customHeight="1">
      <c r="A18" s="80">
        <v>13</v>
      </c>
      <c r="B18" s="59"/>
      <c r="C18" s="80"/>
      <c r="D18" s="83"/>
      <c r="E18" s="83"/>
      <c r="F18" s="83"/>
      <c r="G18" s="83"/>
      <c r="H18" s="83"/>
      <c r="I18" s="83">
        <f t="shared" si="0"/>
        <v>0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9"/>
    </row>
    <row r="19" spans="1:26" ht="25.5" customHeight="1">
      <c r="A19" s="80">
        <v>14</v>
      </c>
      <c r="B19" s="59"/>
      <c r="C19" s="80"/>
      <c r="D19" s="83"/>
      <c r="E19" s="83"/>
      <c r="F19" s="83"/>
      <c r="G19" s="83"/>
      <c r="H19" s="83"/>
      <c r="I19" s="83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9"/>
    </row>
    <row r="20" spans="1:26" ht="25.5" customHeight="1">
      <c r="A20" s="80">
        <v>15</v>
      </c>
      <c r="B20" s="97"/>
      <c r="C20" s="80"/>
      <c r="D20" s="83"/>
      <c r="E20" s="83"/>
      <c r="F20" s="83"/>
      <c r="G20" s="83"/>
      <c r="H20" s="83"/>
      <c r="I20" s="83">
        <f>COUNTA(J20:Y20)</f>
        <v>0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98"/>
    </row>
  </sheetData>
  <autoFilter ref="A5:AL5">
    <filterColumn colId="1" showButton="0"/>
  </autoFilter>
  <mergeCells count="11">
    <mergeCell ref="B5:C5"/>
    <mergeCell ref="A1:Z1"/>
    <mergeCell ref="A3:A4"/>
    <mergeCell ref="B3:B4"/>
    <mergeCell ref="C3:C4"/>
    <mergeCell ref="D3:D4"/>
    <mergeCell ref="E3:E4"/>
    <mergeCell ref="F3:H3"/>
    <mergeCell ref="I3:I4"/>
    <mergeCell ref="J3:Y3"/>
    <mergeCell ref="Z3:Z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3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2" sqref="H12"/>
    </sheetView>
  </sheetViews>
  <sheetFormatPr defaultColWidth="9" defaultRowHeight="19.2"/>
  <cols>
    <col min="1" max="1" width="6" style="4" customWidth="1"/>
    <col min="2" max="2" width="23.09765625" style="4" customWidth="1"/>
    <col min="3" max="3" width="8.09765625" style="4" customWidth="1"/>
    <col min="4" max="4" width="10" style="4" customWidth="1"/>
    <col min="5" max="19" width="6.59765625" style="4" customWidth="1"/>
    <col min="20" max="20" width="9" style="4" customWidth="1"/>
    <col min="21" max="21" width="10" style="4" customWidth="1"/>
    <col min="22" max="22" width="11.3984375" style="4" customWidth="1"/>
    <col min="23" max="23" width="10.09765625" style="4" customWidth="1"/>
    <col min="24" max="24" width="14.5" style="4" customWidth="1"/>
    <col min="25" max="25" width="11" style="4" customWidth="1"/>
    <col min="26" max="16384" width="9" style="4"/>
  </cols>
  <sheetData>
    <row r="2" spans="1:25" ht="28.2" thickBot="1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4" spans="1:25" s="31" customFormat="1" ht="30.75" customHeight="1">
      <c r="A4" s="132" t="s">
        <v>1</v>
      </c>
      <c r="B4" s="132" t="s">
        <v>55</v>
      </c>
      <c r="C4" s="132" t="s">
        <v>5</v>
      </c>
      <c r="D4" s="144" t="s">
        <v>9</v>
      </c>
      <c r="E4" s="134" t="s">
        <v>121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6"/>
      <c r="T4" s="128" t="s">
        <v>7</v>
      </c>
      <c r="U4" s="130" t="s">
        <v>3</v>
      </c>
      <c r="V4" s="55" t="s">
        <v>3</v>
      </c>
      <c r="W4" s="55" t="s">
        <v>2</v>
      </c>
      <c r="X4" s="56" t="s">
        <v>8</v>
      </c>
      <c r="Y4" s="55"/>
    </row>
    <row r="5" spans="1:25" s="31" customFormat="1" ht="17.399999999999999">
      <c r="A5" s="133"/>
      <c r="B5" s="133"/>
      <c r="C5" s="133"/>
      <c r="D5" s="145"/>
      <c r="E5" s="137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9"/>
      <c r="T5" s="129"/>
      <c r="U5" s="131"/>
      <c r="V5" s="55" t="s">
        <v>4</v>
      </c>
      <c r="W5" s="57">
        <v>4.3999999999999997E-2</v>
      </c>
      <c r="X5" s="56" t="s">
        <v>0</v>
      </c>
      <c r="Y5" s="55"/>
    </row>
    <row r="6" spans="1:25">
      <c r="A6" s="124">
        <v>1</v>
      </c>
      <c r="B6" s="126" t="s">
        <v>56</v>
      </c>
      <c r="C6" s="64"/>
      <c r="D6" s="10" t="s">
        <v>22</v>
      </c>
      <c r="E6" s="58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123</v>
      </c>
      <c r="K6" s="10" t="s">
        <v>124</v>
      </c>
      <c r="L6" s="10" t="s">
        <v>125</v>
      </c>
      <c r="M6" s="10" t="s">
        <v>126</v>
      </c>
      <c r="N6" s="10" t="s">
        <v>127</v>
      </c>
      <c r="O6" s="10" t="s">
        <v>128</v>
      </c>
      <c r="P6" s="10" t="s">
        <v>129</v>
      </c>
      <c r="Q6" s="10" t="s">
        <v>130</v>
      </c>
      <c r="R6" s="10" t="s">
        <v>131</v>
      </c>
      <c r="S6" s="10" t="s">
        <v>132</v>
      </c>
      <c r="T6" s="9">
        <v>15</v>
      </c>
      <c r="U6" s="13"/>
      <c r="V6" s="13">
        <f>T6*U6</f>
        <v>0</v>
      </c>
      <c r="W6" s="5">
        <f>V6*4.4%</f>
        <v>0</v>
      </c>
      <c r="X6" s="19"/>
      <c r="Y6" s="1"/>
    </row>
    <row r="7" spans="1:25">
      <c r="A7" s="125"/>
      <c r="B7" s="127"/>
      <c r="C7" s="65"/>
      <c r="D7" s="10" t="s">
        <v>23</v>
      </c>
      <c r="E7" s="10">
        <v>25</v>
      </c>
      <c r="F7" s="10">
        <v>25</v>
      </c>
      <c r="G7" s="10">
        <v>25</v>
      </c>
      <c r="H7" s="10">
        <v>25</v>
      </c>
      <c r="I7" s="10">
        <v>25</v>
      </c>
      <c r="J7" s="10"/>
      <c r="K7" s="10"/>
      <c r="L7" s="10"/>
      <c r="M7" s="10"/>
      <c r="N7" s="10"/>
      <c r="O7" s="10"/>
      <c r="P7" s="10"/>
      <c r="Q7" s="13"/>
      <c r="R7" s="13"/>
      <c r="S7" s="13"/>
      <c r="T7" s="9">
        <f>SUM(E7:S7)</f>
        <v>125</v>
      </c>
      <c r="U7" s="13"/>
      <c r="V7" s="13"/>
      <c r="W7" s="5"/>
      <c r="X7" s="19"/>
      <c r="Y7" s="1"/>
    </row>
    <row r="8" spans="1:25">
      <c r="A8" s="124">
        <v>2</v>
      </c>
      <c r="B8" s="126"/>
      <c r="C8" s="64"/>
      <c r="D8" s="10" t="s">
        <v>22</v>
      </c>
      <c r="E8" s="58"/>
      <c r="F8" s="58"/>
      <c r="G8" s="58"/>
      <c r="H8" s="58"/>
      <c r="I8" s="58"/>
      <c r="J8" s="58"/>
      <c r="K8" s="58"/>
      <c r="L8" s="58"/>
      <c r="M8" s="10"/>
      <c r="N8" s="10"/>
      <c r="O8" s="10"/>
      <c r="P8" s="10"/>
      <c r="Q8" s="13"/>
      <c r="R8" s="13"/>
      <c r="S8" s="13"/>
      <c r="T8" s="9">
        <v>5</v>
      </c>
      <c r="U8" s="13"/>
      <c r="V8" s="13">
        <f t="shared" ref="V8:V40" si="0">T8*U8</f>
        <v>0</v>
      </c>
      <c r="W8" s="5">
        <f t="shared" ref="W8:W40" si="1">V8*4.4%</f>
        <v>0</v>
      </c>
      <c r="X8" s="20"/>
      <c r="Y8" s="1"/>
    </row>
    <row r="9" spans="1:25">
      <c r="A9" s="125"/>
      <c r="B9" s="127"/>
      <c r="C9" s="65"/>
      <c r="D9" s="10" t="s">
        <v>23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3"/>
      <c r="R9" s="13"/>
      <c r="S9" s="13"/>
      <c r="T9" s="9">
        <f>SUM(E9:S9)</f>
        <v>0</v>
      </c>
      <c r="U9" s="13"/>
      <c r="V9" s="13"/>
      <c r="W9" s="5"/>
      <c r="X9" s="26"/>
      <c r="Y9" s="1"/>
    </row>
    <row r="10" spans="1:25">
      <c r="A10" s="124">
        <v>3</v>
      </c>
      <c r="B10" s="126"/>
      <c r="C10" s="64"/>
      <c r="D10" s="10" t="s">
        <v>22</v>
      </c>
      <c r="E10" s="58"/>
      <c r="F10" s="58"/>
      <c r="G10" s="58"/>
      <c r="H10" s="58"/>
      <c r="I10" s="58"/>
      <c r="J10" s="58"/>
      <c r="K10" s="58"/>
      <c r="L10" s="58"/>
      <c r="M10" s="10"/>
      <c r="N10" s="10"/>
      <c r="O10" s="10"/>
      <c r="P10" s="10"/>
      <c r="Q10" s="13"/>
      <c r="R10" s="13"/>
      <c r="S10" s="13"/>
      <c r="T10" s="9">
        <v>5</v>
      </c>
      <c r="U10" s="13"/>
      <c r="V10" s="13">
        <f t="shared" si="0"/>
        <v>0</v>
      </c>
      <c r="W10" s="5">
        <f t="shared" si="1"/>
        <v>0</v>
      </c>
      <c r="X10" s="34"/>
      <c r="Y10" s="1"/>
    </row>
    <row r="11" spans="1:25">
      <c r="A11" s="125"/>
      <c r="B11" s="127"/>
      <c r="C11" s="65"/>
      <c r="D11" s="10" t="s">
        <v>23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3"/>
      <c r="R11" s="13"/>
      <c r="S11" s="13"/>
      <c r="T11" s="9">
        <f>SUM(E11:S11)</f>
        <v>0</v>
      </c>
      <c r="U11" s="13"/>
      <c r="V11" s="13"/>
      <c r="W11" s="5"/>
      <c r="X11" s="34"/>
      <c r="Y11" s="1"/>
    </row>
    <row r="12" spans="1:25">
      <c r="A12" s="124">
        <v>4</v>
      </c>
      <c r="B12" s="126"/>
      <c r="C12" s="64"/>
      <c r="D12" s="10" t="s">
        <v>22</v>
      </c>
      <c r="E12" s="58"/>
      <c r="F12" s="58"/>
      <c r="G12" s="58"/>
      <c r="H12" s="58"/>
      <c r="I12" s="58"/>
      <c r="J12" s="58"/>
      <c r="K12" s="58"/>
      <c r="L12" s="58"/>
      <c r="M12" s="10"/>
      <c r="N12" s="10"/>
      <c r="O12" s="10"/>
      <c r="P12" s="10"/>
      <c r="Q12" s="13"/>
      <c r="R12" s="13"/>
      <c r="S12" s="13"/>
      <c r="T12" s="9">
        <v>5</v>
      </c>
      <c r="U12" s="13"/>
      <c r="V12" s="13">
        <f t="shared" si="0"/>
        <v>0</v>
      </c>
      <c r="W12" s="5">
        <f t="shared" si="1"/>
        <v>0</v>
      </c>
      <c r="X12" s="34"/>
      <c r="Y12" s="1"/>
    </row>
    <row r="13" spans="1:25">
      <c r="A13" s="125"/>
      <c r="B13" s="127"/>
      <c r="C13" s="65"/>
      <c r="D13" s="10" t="s">
        <v>23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3"/>
      <c r="R13" s="13"/>
      <c r="S13" s="13"/>
      <c r="T13" s="9">
        <f>SUM(E13:S13)</f>
        <v>0</v>
      </c>
      <c r="U13" s="13"/>
      <c r="V13" s="13"/>
      <c r="W13" s="5"/>
      <c r="X13" s="25"/>
      <c r="Y13" s="1"/>
    </row>
    <row r="14" spans="1:25">
      <c r="A14" s="124">
        <v>5</v>
      </c>
      <c r="B14" s="126"/>
      <c r="C14" s="64"/>
      <c r="D14" s="10" t="s">
        <v>22</v>
      </c>
      <c r="E14" s="58"/>
      <c r="F14" s="58"/>
      <c r="G14" s="58"/>
      <c r="H14" s="58"/>
      <c r="I14" s="58"/>
      <c r="J14" s="58"/>
      <c r="K14" s="58"/>
      <c r="L14" s="58"/>
      <c r="M14" s="10"/>
      <c r="N14" s="10"/>
      <c r="O14" s="10"/>
      <c r="P14" s="10"/>
      <c r="Q14" s="13"/>
      <c r="R14" s="13"/>
      <c r="S14" s="13"/>
      <c r="T14" s="9">
        <v>5</v>
      </c>
      <c r="U14" s="13"/>
      <c r="V14" s="13">
        <f t="shared" si="0"/>
        <v>0</v>
      </c>
      <c r="W14" s="5">
        <f t="shared" si="1"/>
        <v>0</v>
      </c>
      <c r="X14" s="21"/>
      <c r="Y14" s="1"/>
    </row>
    <row r="15" spans="1:25">
      <c r="A15" s="125"/>
      <c r="B15" s="127"/>
      <c r="C15" s="65"/>
      <c r="D15" s="10" t="s">
        <v>23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3"/>
      <c r="R15" s="13"/>
      <c r="S15" s="13"/>
      <c r="T15" s="9">
        <f>SUM(E15:S15)</f>
        <v>0</v>
      </c>
      <c r="U15" s="13"/>
      <c r="V15" s="13"/>
      <c r="W15" s="5"/>
      <c r="X15" s="21"/>
      <c r="Y15" s="1"/>
    </row>
    <row r="16" spans="1:25">
      <c r="A16" s="124">
        <v>6</v>
      </c>
      <c r="B16" s="126"/>
      <c r="C16" s="64"/>
      <c r="D16" s="10" t="s">
        <v>22</v>
      </c>
      <c r="E16" s="58"/>
      <c r="F16" s="58"/>
      <c r="G16" s="58"/>
      <c r="H16" s="58"/>
      <c r="I16" s="58"/>
      <c r="J16" s="58"/>
      <c r="K16" s="58"/>
      <c r="L16" s="58"/>
      <c r="M16" s="10"/>
      <c r="N16" s="10"/>
      <c r="O16" s="10"/>
      <c r="P16" s="10"/>
      <c r="Q16" s="13"/>
      <c r="R16" s="13"/>
      <c r="S16" s="13"/>
      <c r="T16" s="9">
        <v>5</v>
      </c>
      <c r="U16" s="13"/>
      <c r="V16" s="13">
        <f t="shared" si="0"/>
        <v>0</v>
      </c>
      <c r="W16" s="5">
        <f t="shared" si="1"/>
        <v>0</v>
      </c>
      <c r="X16" s="22"/>
      <c r="Y16" s="1"/>
    </row>
    <row r="17" spans="1:25">
      <c r="A17" s="125"/>
      <c r="B17" s="127"/>
      <c r="C17" s="65"/>
      <c r="D17" s="10" t="s">
        <v>23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3"/>
      <c r="R17" s="13"/>
      <c r="S17" s="13"/>
      <c r="T17" s="9">
        <f>SUM(E17:S17)</f>
        <v>0</v>
      </c>
      <c r="U17" s="13"/>
      <c r="V17" s="13"/>
      <c r="W17" s="5"/>
      <c r="X17" s="22"/>
      <c r="Y17" s="1"/>
    </row>
    <row r="18" spans="1:25">
      <c r="A18" s="124">
        <v>7</v>
      </c>
      <c r="B18" s="126"/>
      <c r="C18" s="64"/>
      <c r="D18" s="10" t="s">
        <v>22</v>
      </c>
      <c r="E18" s="58"/>
      <c r="F18" s="58"/>
      <c r="G18" s="58"/>
      <c r="H18" s="58"/>
      <c r="I18" s="58"/>
      <c r="J18" s="58"/>
      <c r="K18" s="58"/>
      <c r="L18" s="58"/>
      <c r="M18" s="10"/>
      <c r="N18" s="10"/>
      <c r="O18" s="10"/>
      <c r="P18" s="10"/>
      <c r="Q18" s="13"/>
      <c r="R18" s="13"/>
      <c r="S18" s="13"/>
      <c r="T18" s="9">
        <v>5</v>
      </c>
      <c r="U18" s="13"/>
      <c r="V18" s="13">
        <f t="shared" si="0"/>
        <v>0</v>
      </c>
      <c r="W18" s="5">
        <f t="shared" si="1"/>
        <v>0</v>
      </c>
      <c r="X18" s="22"/>
      <c r="Y18" s="1"/>
    </row>
    <row r="19" spans="1:25">
      <c r="A19" s="125"/>
      <c r="B19" s="127"/>
      <c r="C19" s="65"/>
      <c r="D19" s="10" t="s">
        <v>23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3"/>
      <c r="R19" s="13"/>
      <c r="S19" s="13"/>
      <c r="T19" s="9">
        <f>SUM(E19:S19)</f>
        <v>0</v>
      </c>
      <c r="U19" s="13"/>
      <c r="V19" s="13"/>
      <c r="W19" s="5"/>
      <c r="X19" s="22"/>
      <c r="Y19" s="1"/>
    </row>
    <row r="20" spans="1:25">
      <c r="A20" s="124">
        <v>8</v>
      </c>
      <c r="B20" s="126"/>
      <c r="C20" s="64"/>
      <c r="D20" s="10" t="s">
        <v>22</v>
      </c>
      <c r="E20" s="58"/>
      <c r="F20" s="58"/>
      <c r="G20" s="58"/>
      <c r="H20" s="58"/>
      <c r="I20" s="58"/>
      <c r="J20" s="58"/>
      <c r="K20" s="58"/>
      <c r="L20" s="58"/>
      <c r="M20" s="10"/>
      <c r="N20" s="10"/>
      <c r="O20" s="10"/>
      <c r="P20" s="10"/>
      <c r="Q20" s="13"/>
      <c r="R20" s="13"/>
      <c r="S20" s="13"/>
      <c r="T20" s="9">
        <v>5</v>
      </c>
      <c r="U20" s="13"/>
      <c r="V20" s="13">
        <f t="shared" si="0"/>
        <v>0</v>
      </c>
      <c r="W20" s="5">
        <f t="shared" si="1"/>
        <v>0</v>
      </c>
      <c r="X20" s="22"/>
      <c r="Y20" s="1"/>
    </row>
    <row r="21" spans="1:25">
      <c r="A21" s="125"/>
      <c r="B21" s="127"/>
      <c r="C21" s="65"/>
      <c r="D21" s="10" t="s">
        <v>23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3"/>
      <c r="R21" s="13"/>
      <c r="S21" s="13"/>
      <c r="T21" s="9">
        <f>SUM(E21:S21)</f>
        <v>0</v>
      </c>
      <c r="U21" s="13"/>
      <c r="V21" s="13"/>
      <c r="W21" s="5"/>
      <c r="X21" s="22"/>
      <c r="Y21" s="1"/>
    </row>
    <row r="22" spans="1:25">
      <c r="A22" s="124">
        <v>9</v>
      </c>
      <c r="B22" s="126"/>
      <c r="C22" s="64"/>
      <c r="D22" s="10" t="s">
        <v>22</v>
      </c>
      <c r="E22" s="58"/>
      <c r="F22" s="58"/>
      <c r="G22" s="58"/>
      <c r="H22" s="58"/>
      <c r="I22" s="58"/>
      <c r="J22" s="58"/>
      <c r="K22" s="58"/>
      <c r="L22" s="58"/>
      <c r="M22" s="10"/>
      <c r="N22" s="10"/>
      <c r="O22" s="10"/>
      <c r="P22" s="10"/>
      <c r="Q22" s="13"/>
      <c r="R22" s="13"/>
      <c r="S22" s="13"/>
      <c r="T22" s="9">
        <v>5</v>
      </c>
      <c r="U22" s="13"/>
      <c r="V22" s="13">
        <f t="shared" si="0"/>
        <v>0</v>
      </c>
      <c r="W22" s="5">
        <f t="shared" si="1"/>
        <v>0</v>
      </c>
      <c r="X22" s="22"/>
      <c r="Y22" s="1"/>
    </row>
    <row r="23" spans="1:25">
      <c r="A23" s="125"/>
      <c r="B23" s="127"/>
      <c r="C23" s="65"/>
      <c r="D23" s="10" t="s">
        <v>23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3"/>
      <c r="R23" s="13"/>
      <c r="S23" s="13"/>
      <c r="T23" s="9">
        <f>SUM(E23:S23)</f>
        <v>0</v>
      </c>
      <c r="U23" s="13"/>
      <c r="V23" s="13"/>
      <c r="W23" s="5"/>
      <c r="X23" s="22"/>
      <c r="Y23" s="1"/>
    </row>
    <row r="24" spans="1:25">
      <c r="A24" s="124">
        <v>10</v>
      </c>
      <c r="B24" s="126"/>
      <c r="C24" s="64"/>
      <c r="D24" s="10" t="s">
        <v>22</v>
      </c>
      <c r="E24" s="58"/>
      <c r="F24" s="58"/>
      <c r="G24" s="58"/>
      <c r="H24" s="58"/>
      <c r="I24" s="58"/>
      <c r="J24" s="58"/>
      <c r="K24" s="58"/>
      <c r="L24" s="58"/>
      <c r="M24" s="10"/>
      <c r="N24" s="10"/>
      <c r="O24" s="10"/>
      <c r="P24" s="10"/>
      <c r="Q24" s="13"/>
      <c r="R24" s="13"/>
      <c r="S24" s="13"/>
      <c r="T24" s="9">
        <v>5</v>
      </c>
      <c r="U24" s="13"/>
      <c r="V24" s="13">
        <f t="shared" si="0"/>
        <v>0</v>
      </c>
      <c r="W24" s="5">
        <f t="shared" si="1"/>
        <v>0</v>
      </c>
      <c r="X24" s="22"/>
      <c r="Y24" s="1"/>
    </row>
    <row r="25" spans="1:25">
      <c r="A25" s="125"/>
      <c r="B25" s="127"/>
      <c r="C25" s="65"/>
      <c r="D25" s="10" t="s">
        <v>23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3"/>
      <c r="R25" s="13"/>
      <c r="S25" s="13"/>
      <c r="T25" s="9">
        <f>SUM(E25:S25)</f>
        <v>0</v>
      </c>
      <c r="U25" s="13"/>
      <c r="V25" s="13"/>
      <c r="W25" s="5"/>
      <c r="X25" s="24"/>
      <c r="Y25" s="1"/>
    </row>
    <row r="26" spans="1:25">
      <c r="A26" s="124">
        <v>11</v>
      </c>
      <c r="B26" s="126"/>
      <c r="C26" s="64"/>
      <c r="D26" s="10" t="s">
        <v>22</v>
      </c>
      <c r="E26" s="58"/>
      <c r="F26" s="58"/>
      <c r="G26" s="58"/>
      <c r="H26" s="58"/>
      <c r="I26" s="58"/>
      <c r="J26" s="58"/>
      <c r="K26" s="58"/>
      <c r="L26" s="58"/>
      <c r="M26" s="10"/>
      <c r="N26" s="10"/>
      <c r="O26" s="10"/>
      <c r="P26" s="10"/>
      <c r="Q26" s="13"/>
      <c r="R26" s="13"/>
      <c r="S26" s="13"/>
      <c r="T26" s="9">
        <v>5</v>
      </c>
      <c r="U26" s="13"/>
      <c r="V26" s="13">
        <f t="shared" si="0"/>
        <v>0</v>
      </c>
      <c r="W26" s="5">
        <f t="shared" si="1"/>
        <v>0</v>
      </c>
      <c r="X26" s="34"/>
      <c r="Y26" s="1"/>
    </row>
    <row r="27" spans="1:25">
      <c r="A27" s="125"/>
      <c r="B27" s="127"/>
      <c r="C27" s="65"/>
      <c r="D27" s="10" t="s">
        <v>23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3"/>
      <c r="R27" s="13"/>
      <c r="S27" s="13"/>
      <c r="T27" s="9">
        <f>SUM(E27:S27)</f>
        <v>0</v>
      </c>
      <c r="U27" s="13"/>
      <c r="V27" s="13"/>
      <c r="W27" s="5"/>
      <c r="X27" s="25"/>
      <c r="Y27" s="1"/>
    </row>
    <row r="28" spans="1:25">
      <c r="A28" s="124">
        <v>12</v>
      </c>
      <c r="B28" s="126"/>
      <c r="C28" s="64"/>
      <c r="D28" s="10" t="s">
        <v>22</v>
      </c>
      <c r="E28" s="58"/>
      <c r="F28" s="58"/>
      <c r="G28" s="58"/>
      <c r="H28" s="58"/>
      <c r="I28" s="58"/>
      <c r="J28" s="58"/>
      <c r="K28" s="58"/>
      <c r="L28" s="58"/>
      <c r="M28" s="10"/>
      <c r="N28" s="10"/>
      <c r="O28" s="10"/>
      <c r="P28" s="10"/>
      <c r="Q28" s="13"/>
      <c r="R28" s="13"/>
      <c r="S28" s="13"/>
      <c r="T28" s="9">
        <v>5</v>
      </c>
      <c r="U28" s="13"/>
      <c r="V28" s="13">
        <f t="shared" si="0"/>
        <v>0</v>
      </c>
      <c r="W28" s="5">
        <f t="shared" si="1"/>
        <v>0</v>
      </c>
      <c r="X28" s="22"/>
      <c r="Y28" s="1"/>
    </row>
    <row r="29" spans="1:25">
      <c r="A29" s="125"/>
      <c r="B29" s="127"/>
      <c r="C29" s="65"/>
      <c r="D29" s="10" t="s">
        <v>23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3"/>
      <c r="R29" s="13"/>
      <c r="S29" s="13"/>
      <c r="T29" s="9">
        <f>SUM(E29:S29)</f>
        <v>0</v>
      </c>
      <c r="U29" s="13"/>
      <c r="V29" s="13"/>
      <c r="W29" s="5"/>
      <c r="X29" s="22"/>
      <c r="Y29" s="1"/>
    </row>
    <row r="30" spans="1:25">
      <c r="A30" s="124">
        <v>13</v>
      </c>
      <c r="B30" s="126"/>
      <c r="C30" s="64"/>
      <c r="D30" s="10" t="s">
        <v>22</v>
      </c>
      <c r="E30" s="58"/>
      <c r="F30" s="58"/>
      <c r="G30" s="58"/>
      <c r="H30" s="58"/>
      <c r="I30" s="58"/>
      <c r="J30" s="58"/>
      <c r="K30" s="58"/>
      <c r="L30" s="58"/>
      <c r="M30" s="10"/>
      <c r="N30" s="10"/>
      <c r="O30" s="10"/>
      <c r="P30" s="10"/>
      <c r="Q30" s="13"/>
      <c r="R30" s="13"/>
      <c r="S30" s="13"/>
      <c r="T30" s="9">
        <v>5</v>
      </c>
      <c r="U30" s="13"/>
      <c r="V30" s="13">
        <f t="shared" si="0"/>
        <v>0</v>
      </c>
      <c r="W30" s="5">
        <f t="shared" si="1"/>
        <v>0</v>
      </c>
      <c r="X30" s="22"/>
      <c r="Y30" s="1"/>
    </row>
    <row r="31" spans="1:25">
      <c r="A31" s="125"/>
      <c r="B31" s="127"/>
      <c r="C31" s="65"/>
      <c r="D31" s="10" t="s">
        <v>23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3"/>
      <c r="R31" s="13"/>
      <c r="S31" s="13"/>
      <c r="T31" s="9">
        <f>SUM(E31:S31)</f>
        <v>0</v>
      </c>
      <c r="U31" s="13"/>
      <c r="V31" s="13"/>
      <c r="W31" s="5"/>
      <c r="X31" s="22"/>
      <c r="Y31" s="1"/>
    </row>
    <row r="32" spans="1:25">
      <c r="A32" s="124">
        <v>14</v>
      </c>
      <c r="B32" s="126"/>
      <c r="C32" s="64"/>
      <c r="D32" s="10" t="s">
        <v>22</v>
      </c>
      <c r="E32" s="58"/>
      <c r="F32" s="58"/>
      <c r="G32" s="58"/>
      <c r="H32" s="58"/>
      <c r="I32" s="58"/>
      <c r="J32" s="58"/>
      <c r="K32" s="58"/>
      <c r="L32" s="58"/>
      <c r="M32" s="10"/>
      <c r="N32" s="10"/>
      <c r="O32" s="10"/>
      <c r="P32" s="10"/>
      <c r="Q32" s="13"/>
      <c r="R32" s="13"/>
      <c r="S32" s="13"/>
      <c r="T32" s="9">
        <v>5</v>
      </c>
      <c r="U32" s="13"/>
      <c r="V32" s="13">
        <f t="shared" si="0"/>
        <v>0</v>
      </c>
      <c r="W32" s="5">
        <f t="shared" si="1"/>
        <v>0</v>
      </c>
      <c r="X32" s="22"/>
      <c r="Y32" s="1"/>
    </row>
    <row r="33" spans="1:25">
      <c r="A33" s="125"/>
      <c r="B33" s="127"/>
      <c r="C33" s="65"/>
      <c r="D33" s="10" t="s">
        <v>23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3"/>
      <c r="R33" s="13"/>
      <c r="S33" s="13"/>
      <c r="T33" s="9">
        <f>SUM(E33:S33)</f>
        <v>0</v>
      </c>
      <c r="U33" s="13"/>
      <c r="V33" s="13"/>
      <c r="W33" s="5"/>
      <c r="X33" s="24"/>
      <c r="Y33" s="1"/>
    </row>
    <row r="34" spans="1:25">
      <c r="A34" s="124">
        <v>15</v>
      </c>
      <c r="B34" s="126"/>
      <c r="C34" s="64"/>
      <c r="D34" s="10" t="s">
        <v>22</v>
      </c>
      <c r="E34" s="58"/>
      <c r="F34" s="58"/>
      <c r="G34" s="58"/>
      <c r="H34" s="58"/>
      <c r="I34" s="58"/>
      <c r="J34" s="58"/>
      <c r="K34" s="58"/>
      <c r="L34" s="58"/>
      <c r="M34" s="10"/>
      <c r="N34" s="10"/>
      <c r="O34" s="10"/>
      <c r="P34" s="10"/>
      <c r="Q34" s="13"/>
      <c r="R34" s="13"/>
      <c r="S34" s="13"/>
      <c r="T34" s="9">
        <v>5</v>
      </c>
      <c r="U34" s="13"/>
      <c r="V34" s="13">
        <f t="shared" si="0"/>
        <v>0</v>
      </c>
      <c r="W34" s="5">
        <f t="shared" si="1"/>
        <v>0</v>
      </c>
      <c r="X34" s="14"/>
      <c r="Y34" s="1"/>
    </row>
    <row r="35" spans="1:25">
      <c r="A35" s="125"/>
      <c r="B35" s="127"/>
      <c r="C35" s="65"/>
      <c r="D35" s="10" t="s">
        <v>23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3"/>
      <c r="R35" s="13"/>
      <c r="S35" s="13"/>
      <c r="T35" s="9">
        <f>SUM(E35:S35)</f>
        <v>0</v>
      </c>
      <c r="U35" s="13"/>
      <c r="V35" s="13"/>
      <c r="W35" s="5"/>
      <c r="X35" s="14"/>
      <c r="Y35" s="1"/>
    </row>
    <row r="36" spans="1:25">
      <c r="A36" s="11"/>
      <c r="B36" s="126"/>
      <c r="C36" s="64"/>
      <c r="D36" s="10" t="s">
        <v>22</v>
      </c>
      <c r="E36" s="58"/>
      <c r="F36" s="58"/>
      <c r="G36" s="58"/>
      <c r="H36" s="58"/>
      <c r="I36" s="58"/>
      <c r="J36" s="58"/>
      <c r="K36" s="58"/>
      <c r="L36" s="58"/>
      <c r="M36" s="10"/>
      <c r="N36" s="10"/>
      <c r="O36" s="10"/>
      <c r="P36" s="10"/>
      <c r="Q36" s="13"/>
      <c r="R36" s="13"/>
      <c r="S36" s="13"/>
      <c r="T36" s="9">
        <v>5</v>
      </c>
      <c r="U36" s="13"/>
      <c r="V36" s="13">
        <f t="shared" si="0"/>
        <v>0</v>
      </c>
      <c r="W36" s="5">
        <f t="shared" si="1"/>
        <v>0</v>
      </c>
      <c r="X36" s="34"/>
      <c r="Y36" s="1"/>
    </row>
    <row r="37" spans="1:25">
      <c r="A37" s="11"/>
      <c r="B37" s="127"/>
      <c r="C37" s="65"/>
      <c r="D37" s="10" t="s">
        <v>23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3"/>
      <c r="R37" s="13"/>
      <c r="S37" s="13"/>
      <c r="T37" s="9">
        <f>SUM(E37:S37)</f>
        <v>0</v>
      </c>
      <c r="U37" s="13"/>
      <c r="V37" s="13"/>
      <c r="W37" s="5"/>
      <c r="X37" s="34"/>
      <c r="Y37" s="1"/>
    </row>
    <row r="38" spans="1:25">
      <c r="A38" s="11"/>
      <c r="B38" s="126"/>
      <c r="C38" s="64"/>
      <c r="D38" s="10" t="s">
        <v>22</v>
      </c>
      <c r="E38" s="58"/>
      <c r="F38" s="58"/>
      <c r="G38" s="58"/>
      <c r="H38" s="58"/>
      <c r="I38" s="58"/>
      <c r="J38" s="58"/>
      <c r="K38" s="58"/>
      <c r="L38" s="58"/>
      <c r="M38" s="10"/>
      <c r="N38" s="10"/>
      <c r="O38" s="10"/>
      <c r="P38" s="10"/>
      <c r="Q38" s="13"/>
      <c r="R38" s="13"/>
      <c r="S38" s="13"/>
      <c r="T38" s="9">
        <v>5</v>
      </c>
      <c r="U38" s="13"/>
      <c r="V38" s="13">
        <f t="shared" si="0"/>
        <v>0</v>
      </c>
      <c r="W38" s="5">
        <f t="shared" si="1"/>
        <v>0</v>
      </c>
      <c r="X38" s="23"/>
      <c r="Y38" s="1"/>
    </row>
    <row r="39" spans="1:25">
      <c r="A39" s="11"/>
      <c r="B39" s="127"/>
      <c r="C39" s="65"/>
      <c r="D39" s="10" t="s">
        <v>23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3"/>
      <c r="R39" s="13"/>
      <c r="S39" s="13"/>
      <c r="T39" s="9">
        <f>SUM(E39:S39)</f>
        <v>0</v>
      </c>
      <c r="U39" s="13"/>
      <c r="V39" s="13"/>
      <c r="W39" s="5"/>
      <c r="X39" s="23"/>
      <c r="Y39" s="1"/>
    </row>
    <row r="40" spans="1:25">
      <c r="A40" s="11"/>
      <c r="B40" s="99"/>
      <c r="C40" s="12"/>
      <c r="D40" s="13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9"/>
      <c r="P40" s="13"/>
      <c r="Q40" s="13"/>
      <c r="R40" s="13"/>
      <c r="S40" s="13"/>
      <c r="T40" s="9"/>
      <c r="U40" s="13"/>
      <c r="V40" s="13">
        <f t="shared" si="0"/>
        <v>0</v>
      </c>
      <c r="W40" s="5">
        <f t="shared" si="1"/>
        <v>0</v>
      </c>
      <c r="X40" s="34"/>
      <c r="Y40" s="1"/>
    </row>
    <row r="41" spans="1:25">
      <c r="A41" s="11"/>
      <c r="B41" s="99"/>
      <c r="C41" s="12"/>
      <c r="D41" s="13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9"/>
      <c r="P41" s="13"/>
      <c r="Q41" s="13"/>
      <c r="R41" s="13"/>
      <c r="S41" s="13"/>
      <c r="T41" s="9"/>
      <c r="U41" s="13"/>
      <c r="V41" s="13"/>
      <c r="W41" s="5"/>
      <c r="X41" s="34"/>
      <c r="Y41" s="1"/>
    </row>
    <row r="42" spans="1:25">
      <c r="A42" s="27" t="s">
        <v>1</v>
      </c>
      <c r="B42" s="103" t="s">
        <v>6</v>
      </c>
      <c r="C42" s="103" t="s">
        <v>5</v>
      </c>
      <c r="D42" s="32"/>
      <c r="E42" s="140" t="s">
        <v>122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T42" s="33" t="s">
        <v>7</v>
      </c>
      <c r="U42" s="104" t="s">
        <v>3</v>
      </c>
      <c r="V42" s="6" t="s">
        <v>3</v>
      </c>
      <c r="W42" s="6" t="s">
        <v>2</v>
      </c>
      <c r="X42" s="17" t="s">
        <v>8</v>
      </c>
      <c r="Y42" s="1"/>
    </row>
    <row r="43" spans="1:25">
      <c r="A43" s="28"/>
      <c r="B43" s="143"/>
      <c r="C43" s="143"/>
      <c r="D43" s="29"/>
      <c r="E43" s="53">
        <f t="shared" ref="E43:S43" si="2">E39+E37+E35+E33+E31+E29+E27+E25+E23+E21+E19+E17+E15+E15+E13+E11+E9+E7</f>
        <v>25</v>
      </c>
      <c r="F43" s="53"/>
      <c r="G43" s="53"/>
      <c r="H43" s="53"/>
      <c r="I43" s="53"/>
      <c r="J43" s="53"/>
      <c r="K43" s="53"/>
      <c r="L43" s="53"/>
      <c r="M43" s="53">
        <f t="shared" si="2"/>
        <v>0</v>
      </c>
      <c r="N43" s="53">
        <f t="shared" si="2"/>
        <v>0</v>
      </c>
      <c r="O43" s="53">
        <f t="shared" si="2"/>
        <v>0</v>
      </c>
      <c r="P43" s="53">
        <f t="shared" si="2"/>
        <v>0</v>
      </c>
      <c r="Q43" s="53">
        <f t="shared" si="2"/>
        <v>0</v>
      </c>
      <c r="R43" s="53">
        <f t="shared" si="2"/>
        <v>0</v>
      </c>
      <c r="S43" s="53">
        <f t="shared" si="2"/>
        <v>0</v>
      </c>
      <c r="T43" s="54">
        <f>SUM(E43:S43)</f>
        <v>25</v>
      </c>
      <c r="U43" s="105"/>
      <c r="V43" s="6" t="s">
        <v>4</v>
      </c>
      <c r="W43" s="7">
        <v>4.3999999999999997E-2</v>
      </c>
      <c r="X43" s="18" t="s">
        <v>0</v>
      </c>
      <c r="Y43" s="1"/>
    </row>
  </sheetData>
  <mergeCells count="43">
    <mergeCell ref="T4:T5"/>
    <mergeCell ref="U4:U5"/>
    <mergeCell ref="U42:U43"/>
    <mergeCell ref="A4:A5"/>
    <mergeCell ref="E4:S5"/>
    <mergeCell ref="A6:A7"/>
    <mergeCell ref="B6:B7"/>
    <mergeCell ref="E42:S42"/>
    <mergeCell ref="C42:C43"/>
    <mergeCell ref="B42:B43"/>
    <mergeCell ref="D4:D5"/>
    <mergeCell ref="C4:C5"/>
    <mergeCell ref="B4:B5"/>
    <mergeCell ref="B8:B9"/>
    <mergeCell ref="B10:B11"/>
    <mergeCell ref="B12:B13"/>
    <mergeCell ref="B14:B15"/>
    <mergeCell ref="B16:B17"/>
    <mergeCell ref="B18:B19"/>
    <mergeCell ref="B20:B21"/>
    <mergeCell ref="B36:B37"/>
    <mergeCell ref="B38:B39"/>
    <mergeCell ref="B22:B23"/>
    <mergeCell ref="B24:B25"/>
    <mergeCell ref="B26:B27"/>
    <mergeCell ref="B28:B29"/>
    <mergeCell ref="B30:B31"/>
    <mergeCell ref="A28:A29"/>
    <mergeCell ref="A30:A31"/>
    <mergeCell ref="A32:A33"/>
    <mergeCell ref="A34:A35"/>
    <mergeCell ref="B32:B33"/>
    <mergeCell ref="B34:B35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참가개소</vt:lpstr>
      <vt:lpstr>2018-수업일정</vt:lpstr>
      <vt:lpstr>수업일정세부(안)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comkl</cp:lastModifiedBy>
  <cp:lastPrinted>2018-08-14T09:32:42Z</cp:lastPrinted>
  <dcterms:created xsi:type="dcterms:W3CDTF">2012-04-06T01:28:01Z</dcterms:created>
  <dcterms:modified xsi:type="dcterms:W3CDTF">2019-03-12T08:00:27Z</dcterms:modified>
</cp:coreProperties>
</file>