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40" yWindow="825" windowWidth="19155" windowHeight="6675" firstSheet="3" activeTab="3"/>
  </bookViews>
  <sheets>
    <sheet name="17-청소년체육활동지원지도자" sheetId="4" r:id="rId1"/>
    <sheet name="17-여학생스포츠교실(10월~11월)수당" sheetId="6" r:id="rId2"/>
    <sheet name="12월" sheetId="7" r:id="rId3"/>
    <sheet name="참가팀47" sheetId="14" r:id="rId4"/>
    <sheet name="18-여학생 스포츠교실 수업일정" sheetId="11" r:id="rId5"/>
    <sheet name="수업일정(안)" sheetId="15" r:id="rId6"/>
    <sheet name="지도자" sheetId="16" r:id="rId7"/>
  </sheets>
  <definedNames>
    <definedName name="_xlnm._FilterDatabase" localSheetId="4" hidden="1">'18-여학생 스포츠교실 수업일정'!$A$4:$K$4</definedName>
    <definedName name="_xlnm._FilterDatabase" localSheetId="3" hidden="1">참가팀47!$A$4:$L$4</definedName>
    <definedName name="_xlnm.Print_Area" localSheetId="1">'17-여학생스포츠교실(10월~11월)수당'!$A$1:$U$39</definedName>
    <definedName name="_xlnm.Print_Area" localSheetId="0">'17-청소년체육활동지원지도자'!$A$1:$I$33</definedName>
  </definedNames>
  <calcPr calcId="144525"/>
</workbook>
</file>

<file path=xl/calcChain.xml><?xml version="1.0" encoding="utf-8"?>
<calcChain xmlns="http://schemas.openxmlformats.org/spreadsheetml/2006/main">
  <c r="O61" i="15" l="1"/>
  <c r="N61" i="15"/>
  <c r="M61" i="15"/>
  <c r="L61" i="15"/>
  <c r="K61" i="15"/>
  <c r="J61" i="15"/>
  <c r="I61" i="15"/>
  <c r="H61" i="15"/>
  <c r="G61" i="15"/>
  <c r="F61" i="15"/>
  <c r="P61" i="15" s="1"/>
  <c r="E61" i="15"/>
  <c r="R58" i="15"/>
  <c r="S58" i="15" s="1"/>
  <c r="R56" i="15"/>
  <c r="S56" i="15" s="1"/>
  <c r="R54" i="15"/>
  <c r="R52" i="15"/>
  <c r="S52" i="15" s="1"/>
  <c r="R50" i="15"/>
  <c r="S50" i="15" s="1"/>
  <c r="R48" i="15"/>
  <c r="S48" i="15" s="1"/>
  <c r="R46" i="15"/>
  <c r="S46" i="15" s="1"/>
  <c r="R44" i="15"/>
  <c r="S44" i="15" s="1"/>
  <c r="R42" i="15"/>
  <c r="S42" i="15" s="1"/>
  <c r="R40" i="15"/>
  <c r="R38" i="15"/>
  <c r="S38" i="15" s="1"/>
  <c r="S36" i="15"/>
  <c r="R36" i="15"/>
  <c r="R34" i="15"/>
  <c r="S34" i="15" s="1"/>
  <c r="R32" i="15"/>
  <c r="S32" i="15" s="1"/>
  <c r="R30" i="15"/>
  <c r="S30" i="15" s="1"/>
  <c r="R28" i="15"/>
  <c r="S28" i="15" s="1"/>
  <c r="R26" i="15"/>
  <c r="S26" i="15" s="1"/>
  <c r="S24" i="15"/>
  <c r="R24" i="15"/>
  <c r="R22" i="15"/>
  <c r="S22" i="15" s="1"/>
  <c r="S20" i="15"/>
  <c r="R20" i="15"/>
  <c r="R18" i="15"/>
  <c r="S18" i="15" s="1"/>
  <c r="R16" i="15"/>
  <c r="S16" i="15" s="1"/>
  <c r="S14" i="15"/>
  <c r="R14" i="15"/>
  <c r="R12" i="15"/>
  <c r="S12" i="15" s="1"/>
  <c r="R10" i="15"/>
  <c r="S10" i="15" s="1"/>
  <c r="R8" i="15"/>
  <c r="S8" i="15" s="1"/>
  <c r="R6" i="15"/>
  <c r="S6" i="15" s="1"/>
  <c r="K10" i="7" l="1"/>
  <c r="K11" i="7"/>
  <c r="J11" i="7" s="1"/>
  <c r="K6" i="7"/>
  <c r="J6" i="7" s="1"/>
  <c r="K12" i="7"/>
  <c r="J12" i="7" s="1"/>
  <c r="K7" i="7"/>
  <c r="J7" i="7" s="1"/>
  <c r="K13" i="7"/>
  <c r="J13" i="7" s="1"/>
  <c r="K14" i="7"/>
  <c r="J14" i="7" s="1"/>
  <c r="K15" i="7"/>
  <c r="K16" i="7"/>
  <c r="K17" i="7"/>
  <c r="K18" i="7"/>
  <c r="K19" i="7"/>
  <c r="K8" i="7"/>
  <c r="K20" i="7"/>
  <c r="K21" i="7"/>
  <c r="K22" i="7"/>
  <c r="K23" i="7"/>
  <c r="K9" i="7"/>
  <c r="I37" i="7"/>
  <c r="H37" i="7"/>
  <c r="G38" i="6" l="1"/>
  <c r="K24" i="7" l="1"/>
  <c r="K25" i="7"/>
  <c r="K26" i="7"/>
  <c r="K27" i="7"/>
  <c r="K28" i="7"/>
  <c r="K29" i="7"/>
  <c r="K30" i="7"/>
  <c r="K31" i="7"/>
  <c r="K35" i="7"/>
  <c r="J35" i="7" s="1"/>
  <c r="K36" i="7"/>
  <c r="K32" i="7"/>
  <c r="K34" i="7"/>
  <c r="K33" i="7"/>
  <c r="G37" i="7"/>
  <c r="I38" i="6"/>
  <c r="J38" i="6"/>
  <c r="K38" i="6"/>
  <c r="L38" i="6"/>
  <c r="M38" i="6"/>
  <c r="N38" i="6"/>
  <c r="O38" i="6"/>
  <c r="P38" i="6"/>
  <c r="H38" i="6"/>
  <c r="Q18" i="6" l="1"/>
  <c r="Q19" i="6"/>
  <c r="F38" i="6"/>
  <c r="J32" i="7" l="1"/>
  <c r="J10" i="7"/>
  <c r="J36" i="7"/>
  <c r="J31" i="7"/>
  <c r="J25" i="7"/>
  <c r="J33" i="7"/>
  <c r="J15" i="7"/>
  <c r="J16" i="7"/>
  <c r="J17" i="7"/>
  <c r="J18" i="7"/>
  <c r="J23" i="7"/>
  <c r="J22" i="7"/>
  <c r="J27" i="7"/>
  <c r="J26" i="7"/>
  <c r="J19" i="7"/>
  <c r="J34" i="7"/>
  <c r="J24" i="7"/>
  <c r="J29" i="7"/>
  <c r="J8" i="7"/>
  <c r="J20" i="7"/>
  <c r="J28" i="7"/>
  <c r="J21" i="7"/>
  <c r="J30" i="7"/>
  <c r="J9" i="7"/>
  <c r="J37" i="7" l="1"/>
  <c r="F37" i="7"/>
  <c r="D37" i="7"/>
  <c r="Q14" i="6" l="1"/>
  <c r="Q6" i="6"/>
  <c r="Q31" i="6"/>
  <c r="Q25" i="6"/>
  <c r="Q20" i="6"/>
  <c r="Q7" i="6"/>
  <c r="Q12" i="6"/>
  <c r="Q33" i="6"/>
  <c r="Q21" i="6"/>
  <c r="Q15" i="6"/>
  <c r="Q11" i="6"/>
  <c r="Q10" i="6"/>
  <c r="Q22" i="6"/>
  <c r="Q9" i="6"/>
  <c r="Q27" i="6"/>
  <c r="Q26" i="6"/>
  <c r="Q23" i="6"/>
  <c r="Q34" i="6"/>
  <c r="Q24" i="6"/>
  <c r="Q29" i="6"/>
  <c r="Q8" i="6"/>
  <c r="Q13" i="6"/>
  <c r="Q16" i="6"/>
  <c r="Q30" i="6"/>
  <c r="Q35" i="6"/>
  <c r="Q36" i="6"/>
  <c r="Q17" i="6"/>
  <c r="Q28" i="6"/>
  <c r="Q32" i="6"/>
  <c r="Q38" i="6" l="1"/>
  <c r="E38" i="6"/>
  <c r="S7" i="6" l="1"/>
  <c r="S19" i="6" l="1"/>
  <c r="S36" i="6"/>
  <c r="S35" i="6"/>
  <c r="S6" i="6"/>
  <c r="T6" i="6" s="1"/>
  <c r="S31" i="6"/>
  <c r="S25" i="6"/>
  <c r="S20" i="6"/>
  <c r="S12" i="6"/>
  <c r="S33" i="6"/>
  <c r="S21" i="6"/>
  <c r="S15" i="6"/>
  <c r="S11" i="6"/>
  <c r="S10" i="6"/>
  <c r="S22" i="6"/>
  <c r="S17" i="6"/>
  <c r="S9" i="6"/>
  <c r="S27" i="6"/>
  <c r="S26" i="6"/>
  <c r="S23" i="6"/>
  <c r="S34" i="6"/>
  <c r="S24" i="6"/>
  <c r="S29" i="6"/>
  <c r="S8" i="6"/>
  <c r="S13" i="6"/>
  <c r="S28" i="6"/>
  <c r="S16" i="6"/>
  <c r="S30" i="6"/>
  <c r="S32" i="6"/>
  <c r="S18" i="6"/>
  <c r="S14" i="6"/>
  <c r="E37" i="7"/>
  <c r="K37" i="7" l="1"/>
  <c r="D38" i="6"/>
  <c r="S37" i="6"/>
  <c r="S38" i="6" l="1"/>
</calcChain>
</file>

<file path=xl/sharedStrings.xml><?xml version="1.0" encoding="utf-8"?>
<sst xmlns="http://schemas.openxmlformats.org/spreadsheetml/2006/main" count="1348" uniqueCount="913">
  <si>
    <t>성명</t>
  </si>
  <si>
    <t>박정림</t>
  </si>
  <si>
    <t>이상은</t>
  </si>
  <si>
    <t>윤현경</t>
  </si>
  <si>
    <t>연락처</t>
    <phoneticPr fontId="1" type="noConversion"/>
  </si>
  <si>
    <t>경력사항</t>
    <phoneticPr fontId="1" type="noConversion"/>
  </si>
  <si>
    <t>010-5473-2726</t>
    <phoneticPr fontId="1" type="noConversion"/>
  </si>
  <si>
    <t>010-6855-2376</t>
    <phoneticPr fontId="1" type="noConversion"/>
  </si>
  <si>
    <t>010-4279-7060</t>
    <phoneticPr fontId="1" type="noConversion"/>
  </si>
  <si>
    <t>강지혜</t>
    <phoneticPr fontId="1" type="noConversion"/>
  </si>
  <si>
    <t>010-8941-6985</t>
    <phoneticPr fontId="1" type="noConversion"/>
  </si>
  <si>
    <t>이세미</t>
    <phoneticPr fontId="1" type="noConversion"/>
  </si>
  <si>
    <t>010-4874-7753</t>
    <phoneticPr fontId="1" type="noConversion"/>
  </si>
  <si>
    <t>김정미</t>
    <phoneticPr fontId="1" type="noConversion"/>
  </si>
  <si>
    <t>010-5212-0145</t>
    <phoneticPr fontId="1" type="noConversion"/>
  </si>
  <si>
    <t>010-3181-9174</t>
    <phoneticPr fontId="1" type="noConversion"/>
  </si>
  <si>
    <t>구분</t>
    <phoneticPr fontId="1" type="noConversion"/>
  </si>
  <si>
    <t>주소</t>
    <phoneticPr fontId="1" type="noConversion"/>
  </si>
  <si>
    <t>ㅇ바로셀로나 금메달</t>
    <phoneticPr fontId="1" type="noConversion"/>
  </si>
  <si>
    <t>o 애틀란타 은메달</t>
    <phoneticPr fontId="1" type="noConversion"/>
  </si>
  <si>
    <t>o 아시아선수권금메달</t>
    <phoneticPr fontId="1" type="noConversion"/>
  </si>
  <si>
    <t>o광저우아시안게임금메달</t>
    <phoneticPr fontId="1" type="noConversion"/>
  </si>
  <si>
    <t>o 도하아시안게임은메달</t>
    <phoneticPr fontId="1" type="noConversion"/>
  </si>
  <si>
    <t>o 생활체육연합회이사</t>
    <phoneticPr fontId="1" type="noConversion"/>
  </si>
  <si>
    <t>경기도 오산시 여계산로 10 7단지 701-706</t>
    <phoneticPr fontId="1" type="noConversion"/>
  </si>
  <si>
    <t>서울시 강서구 양천로30길 108 경남A 101-101</t>
    <phoneticPr fontId="1" type="noConversion"/>
  </si>
  <si>
    <t>경기도 수원시 영통구 매영로 46번길 10 2층</t>
    <phoneticPr fontId="1" type="noConversion"/>
  </si>
  <si>
    <t>서울시 강남구 일원로 127 가람A 110동 205호</t>
    <phoneticPr fontId="1" type="noConversion"/>
  </si>
  <si>
    <t>경기도 평택시 팽성읍 동서촌로 129번길 6-4</t>
    <phoneticPr fontId="1" type="noConversion"/>
  </si>
  <si>
    <t>서울시 노원구 중계4동 주공A 203-1407</t>
    <phoneticPr fontId="1" type="noConversion"/>
  </si>
  <si>
    <t>경기 남양주시 경춘로 1790-1영진그린필 107-1301</t>
    <phoneticPr fontId="1" type="noConversion"/>
  </si>
  <si>
    <t>전란숙</t>
    <phoneticPr fontId="1" type="noConversion"/>
  </si>
  <si>
    <t>지역</t>
    <phoneticPr fontId="1" type="noConversion"/>
  </si>
  <si>
    <t>우연정</t>
    <phoneticPr fontId="1" type="noConversion"/>
  </si>
  <si>
    <t>김명순</t>
    <phoneticPr fontId="1" type="noConversion"/>
  </si>
  <si>
    <t>오성옥</t>
    <phoneticPr fontId="1" type="noConversion"/>
  </si>
  <si>
    <t>최봉수</t>
    <phoneticPr fontId="1" type="noConversion"/>
  </si>
  <si>
    <t>최승욱</t>
    <phoneticPr fontId="1" type="noConversion"/>
  </si>
  <si>
    <t>70.06.08</t>
    <phoneticPr fontId="1" type="noConversion"/>
  </si>
  <si>
    <t>010-3372-4853</t>
    <phoneticPr fontId="1" type="noConversion"/>
  </si>
  <si>
    <t>ㅇ핸드볼스포츠강사</t>
    <phoneticPr fontId="1" type="noConversion"/>
  </si>
  <si>
    <t>대전시 서구 청사로 254, 101동 1202호(둔산동 둥지아파트)</t>
    <phoneticPr fontId="1" type="noConversion"/>
  </si>
  <si>
    <t>대전</t>
    <phoneticPr fontId="1" type="noConversion"/>
  </si>
  <si>
    <t>64.04.15</t>
    <phoneticPr fontId="1" type="noConversion"/>
  </si>
  <si>
    <t>010-5603-7229</t>
    <phoneticPr fontId="1" type="noConversion"/>
  </si>
  <si>
    <t>서울</t>
    <phoneticPr fontId="1" type="noConversion"/>
  </si>
  <si>
    <t>서울시 광진구 뚝섬로21길 14-5  2층</t>
    <phoneticPr fontId="1" type="noConversion"/>
  </si>
  <si>
    <t>ㅇ88서울올림픽 금메달</t>
    <phoneticPr fontId="1" type="noConversion"/>
  </si>
  <si>
    <t xml:space="preserve">75.03.05   </t>
    <phoneticPr fontId="1" type="noConversion"/>
  </si>
  <si>
    <t>70.09.25</t>
    <phoneticPr fontId="1" type="noConversion"/>
  </si>
  <si>
    <t>86.06.22</t>
    <phoneticPr fontId="1" type="noConversion"/>
  </si>
  <si>
    <t>62.05.20</t>
    <phoneticPr fontId="1" type="noConversion"/>
  </si>
  <si>
    <t>75.02.07</t>
    <phoneticPr fontId="1" type="noConversion"/>
  </si>
  <si>
    <t>80.01.03</t>
    <phoneticPr fontId="1" type="noConversion"/>
  </si>
  <si>
    <t>91.09.04</t>
    <phoneticPr fontId="1" type="noConversion"/>
  </si>
  <si>
    <t>72.10.10</t>
    <phoneticPr fontId="1" type="noConversion"/>
  </si>
  <si>
    <t>010-9431-2747</t>
    <phoneticPr fontId="1" type="noConversion"/>
  </si>
  <si>
    <t>경기도 성남시 수정구 남문로105번길 19동 402호</t>
    <phoneticPr fontId="1" type="noConversion"/>
  </si>
  <si>
    <t>ㅇ92년(1), 04년(2), 08년(3위) 올림픽</t>
    <phoneticPr fontId="1" type="noConversion"/>
  </si>
  <si>
    <t>경기</t>
    <phoneticPr fontId="1" type="noConversion"/>
  </si>
  <si>
    <t>74.02.06</t>
    <phoneticPr fontId="1" type="noConversion"/>
  </si>
  <si>
    <t>010-8522-9326</t>
    <phoneticPr fontId="1" type="noConversion"/>
  </si>
  <si>
    <t>부산시 수영구 수영로540번기 56-3 로즈빌라 302호</t>
    <phoneticPr fontId="1" type="noConversion"/>
  </si>
  <si>
    <t>부산</t>
    <phoneticPr fontId="1" type="noConversion"/>
  </si>
  <si>
    <t>경기</t>
    <phoneticPr fontId="1" type="noConversion"/>
  </si>
  <si>
    <t>76.03.13</t>
    <phoneticPr fontId="1" type="noConversion"/>
  </si>
  <si>
    <t>서울</t>
    <phoneticPr fontId="1" type="noConversion"/>
  </si>
  <si>
    <t>010-3257-0978</t>
    <phoneticPr fontId="1" type="noConversion"/>
  </si>
  <si>
    <t>ㅇ2004 아테네올림픽 참가</t>
    <phoneticPr fontId="1" type="noConversion"/>
  </si>
  <si>
    <t>서울시 송파구 송파동 미성아파트 6동 501호</t>
    <phoneticPr fontId="1" type="noConversion"/>
  </si>
  <si>
    <t>부산</t>
    <phoneticPr fontId="1" type="noConversion"/>
  </si>
  <si>
    <t>허순영</t>
    <phoneticPr fontId="1" type="noConversion"/>
  </si>
  <si>
    <t>75.09.28</t>
    <phoneticPr fontId="1" type="noConversion"/>
  </si>
  <si>
    <t>010-7504-3657</t>
    <phoneticPr fontId="1" type="noConversion"/>
  </si>
  <si>
    <t>부산시 동래구 온천동 1434-30</t>
    <phoneticPr fontId="1" type="noConversion"/>
  </si>
  <si>
    <t>전북</t>
    <phoneticPr fontId="1" type="noConversion"/>
  </si>
  <si>
    <t>김효진</t>
    <phoneticPr fontId="1" type="noConversion"/>
  </si>
  <si>
    <t>91.04.20</t>
    <phoneticPr fontId="1" type="noConversion"/>
  </si>
  <si>
    <t>010-6392-3245</t>
    <phoneticPr fontId="1" type="noConversion"/>
  </si>
  <si>
    <t>ㅇ핸드볼스포츠강사</t>
    <phoneticPr fontId="1" type="noConversion"/>
  </si>
  <si>
    <t>ㅇ핸드볼스포츠강사</t>
    <phoneticPr fontId="1" type="noConversion"/>
  </si>
  <si>
    <t>전북 부안군 부안읍 부붕로57 영화마을 3층</t>
    <phoneticPr fontId="1" type="noConversion"/>
  </si>
  <si>
    <t>백창숙</t>
    <phoneticPr fontId="1" type="noConversion"/>
  </si>
  <si>
    <t>010-9484-9172</t>
    <phoneticPr fontId="1" type="noConversion"/>
  </si>
  <si>
    <t>김향기</t>
    <phoneticPr fontId="1" type="noConversion"/>
  </si>
  <si>
    <t>인천</t>
    <phoneticPr fontId="1" type="noConversion"/>
  </si>
  <si>
    <t>ㅇ만성중학교 지도자</t>
    <phoneticPr fontId="1" type="noConversion"/>
  </si>
  <si>
    <t>인천시 계양구 안남로573번지 18, 103동 704호</t>
    <phoneticPr fontId="1" type="noConversion"/>
  </si>
  <si>
    <t>지영주</t>
    <phoneticPr fontId="1" type="noConversion"/>
  </si>
  <si>
    <t>010-9030-7482</t>
    <phoneticPr fontId="1" type="noConversion"/>
  </si>
  <si>
    <t>ㅇ구월초등학교 지도자</t>
    <phoneticPr fontId="1" type="noConversion"/>
  </si>
  <si>
    <t>박정희</t>
    <phoneticPr fontId="1" type="noConversion"/>
  </si>
  <si>
    <t>010-7350-0796</t>
    <phoneticPr fontId="1" type="noConversion"/>
  </si>
  <si>
    <t>010-7185-5707</t>
    <phoneticPr fontId="1" type="noConversion"/>
  </si>
  <si>
    <t>경남</t>
    <phoneticPr fontId="1" type="noConversion"/>
  </si>
  <si>
    <t>광주</t>
    <phoneticPr fontId="1" type="noConversion"/>
  </si>
  <si>
    <t>김미라</t>
    <phoneticPr fontId="1" type="noConversion"/>
  </si>
  <si>
    <t>010-9312-2965</t>
    <phoneticPr fontId="1" type="noConversion"/>
  </si>
  <si>
    <t>광주</t>
    <phoneticPr fontId="1" type="noConversion"/>
  </si>
  <si>
    <t>충남</t>
    <phoneticPr fontId="1" type="noConversion"/>
  </si>
  <si>
    <t>오현기</t>
    <phoneticPr fontId="1" type="noConversion"/>
  </si>
  <si>
    <t>010-4743-9295</t>
    <phoneticPr fontId="1" type="noConversion"/>
  </si>
  <si>
    <t>박지연</t>
    <phoneticPr fontId="1" type="noConversion"/>
  </si>
  <si>
    <t>010-6295-0729</t>
    <phoneticPr fontId="1" type="noConversion"/>
  </si>
  <si>
    <t>서울</t>
    <phoneticPr fontId="1" type="noConversion"/>
  </si>
  <si>
    <t>이미영</t>
    <phoneticPr fontId="1" type="noConversion"/>
  </si>
  <si>
    <t>010-4344-0431</t>
    <phoneticPr fontId="1" type="noConversion"/>
  </si>
  <si>
    <t>ㅇ전문스포츠지도자</t>
    <phoneticPr fontId="1" type="noConversion"/>
  </si>
  <si>
    <t>인천시 동구 인중로 621번지 10동309호(송현아파트)</t>
    <phoneticPr fontId="1" type="noConversion"/>
  </si>
  <si>
    <t>2017년도 청소년체육활동지원 파견 지도자 인적사항</t>
    <phoneticPr fontId="1" type="noConversion"/>
  </si>
  <si>
    <t>주민번호</t>
    <phoneticPr fontId="1" type="noConversion"/>
  </si>
  <si>
    <t>김현진</t>
    <phoneticPr fontId="1" type="noConversion"/>
  </si>
  <si>
    <t>김은정</t>
    <phoneticPr fontId="1" type="noConversion"/>
  </si>
  <si>
    <t>정선아</t>
    <phoneticPr fontId="1" type="noConversion"/>
  </si>
  <si>
    <t>김영희</t>
    <phoneticPr fontId="1" type="noConversion"/>
  </si>
  <si>
    <t>김상석</t>
    <phoneticPr fontId="1" type="noConversion"/>
  </si>
  <si>
    <t>강원</t>
    <phoneticPr fontId="1" type="noConversion"/>
  </si>
  <si>
    <t>은행명</t>
    <phoneticPr fontId="1" type="noConversion"/>
  </si>
  <si>
    <t>계좌번호</t>
    <phoneticPr fontId="1" type="noConversion"/>
  </si>
  <si>
    <t>671223-2347915</t>
    <phoneticPr fontId="1" type="noConversion"/>
  </si>
  <si>
    <t>농협</t>
    <phoneticPr fontId="1" type="noConversion"/>
  </si>
  <si>
    <t>810116-2167830</t>
  </si>
  <si>
    <t>기업</t>
    <phoneticPr fontId="1" type="noConversion"/>
  </si>
  <si>
    <t>740422-2149913</t>
  </si>
  <si>
    <t>426-06-022838</t>
  </si>
  <si>
    <t>신한</t>
    <phoneticPr fontId="1" type="noConversion"/>
  </si>
  <si>
    <t>750305-2144515</t>
  </si>
  <si>
    <t>171 19 26419 7</t>
  </si>
  <si>
    <t>외환</t>
    <phoneticPr fontId="1" type="noConversion"/>
  </si>
  <si>
    <t>국민</t>
    <phoneticPr fontId="1" type="noConversion"/>
  </si>
  <si>
    <t>255 19 00548 7</t>
  </si>
  <si>
    <t>외환</t>
    <phoneticPr fontId="1" type="noConversion"/>
  </si>
  <si>
    <t>740114  2347945</t>
  </si>
  <si>
    <t>271  12  292340</t>
    <phoneticPr fontId="1" type="noConversion"/>
  </si>
  <si>
    <t>서울</t>
    <phoneticPr fontId="1" type="noConversion"/>
  </si>
  <si>
    <t>최송희</t>
    <phoneticPr fontId="1" type="noConversion"/>
  </si>
  <si>
    <t>839802 01 334656</t>
  </si>
  <si>
    <t>740711-2105717</t>
  </si>
  <si>
    <t xml:space="preserve"> 099-024868-03-011</t>
  </si>
  <si>
    <t>750207-2012217</t>
  </si>
  <si>
    <t>849501-01-300336</t>
  </si>
  <si>
    <t>740206-2122237</t>
    <phoneticPr fontId="1" type="noConversion"/>
  </si>
  <si>
    <t>810420-2540316</t>
  </si>
  <si>
    <t xml:space="preserve">505201-04-086717  </t>
    <phoneticPr fontId="1" type="noConversion"/>
  </si>
  <si>
    <t xml:space="preserve"> 700925- 2056826 </t>
    <phoneticPr fontId="1" type="noConversion"/>
  </si>
  <si>
    <t>931020-1417411</t>
    <phoneticPr fontId="1" type="noConversion"/>
  </si>
  <si>
    <t xml:space="preserve">049-21-0869-321  </t>
    <phoneticPr fontId="1" type="noConversion"/>
  </si>
  <si>
    <t>860622-2203314</t>
    <phoneticPr fontId="1" type="noConversion"/>
  </si>
  <si>
    <t>620520-2056929</t>
    <phoneticPr fontId="1" type="noConversion"/>
  </si>
  <si>
    <t>김정미</t>
    <phoneticPr fontId="1" type="noConversion"/>
  </si>
  <si>
    <t>750207-2012217</t>
    <phoneticPr fontId="1" type="noConversion"/>
  </si>
  <si>
    <t>010-5212-0145</t>
    <phoneticPr fontId="1" type="noConversion"/>
  </si>
  <si>
    <t>경기도 평택시 팽성읍 동서촌로 129번길 6-4</t>
    <phoneticPr fontId="1" type="noConversion"/>
  </si>
  <si>
    <t>800103-2163058</t>
    <phoneticPr fontId="1" type="noConversion"/>
  </si>
  <si>
    <t>910904-2080919</t>
    <phoneticPr fontId="1" type="noConversion"/>
  </si>
  <si>
    <t>721010-2403216</t>
    <phoneticPr fontId="1" type="noConversion"/>
  </si>
  <si>
    <t>760313-1055318</t>
    <phoneticPr fontId="1" type="noConversion"/>
  </si>
  <si>
    <t>821033-52-036449</t>
    <phoneticPr fontId="1" type="noConversion"/>
  </si>
  <si>
    <t>농협</t>
    <phoneticPr fontId="1" type="noConversion"/>
  </si>
  <si>
    <t>800414-2094619</t>
    <phoneticPr fontId="1" type="noConversion"/>
  </si>
  <si>
    <t>74.04.22</t>
    <phoneticPr fontId="1" type="noConversion"/>
  </si>
  <si>
    <t>84.10.14</t>
    <phoneticPr fontId="1" type="noConversion"/>
  </si>
  <si>
    <t>841014-2151220</t>
    <phoneticPr fontId="1" type="noConversion"/>
  </si>
  <si>
    <t>135-12-305204</t>
    <phoneticPr fontId="1" type="noConversion"/>
  </si>
  <si>
    <t xml:space="preserve"> 271-01-338847</t>
    <phoneticPr fontId="1" type="noConversion"/>
  </si>
  <si>
    <t>750928-2093915</t>
    <phoneticPr fontId="1" type="noConversion"/>
  </si>
  <si>
    <t>외환</t>
    <phoneticPr fontId="1" type="noConversion"/>
  </si>
  <si>
    <t>021-1850-6670</t>
    <phoneticPr fontId="1" type="noConversion"/>
  </si>
  <si>
    <t>810420-2540316</t>
    <phoneticPr fontId="1" type="noConversion"/>
  </si>
  <si>
    <t>국민</t>
    <phoneticPr fontId="1" type="noConversion"/>
  </si>
  <si>
    <t>505201-04-086717</t>
    <phoneticPr fontId="1" type="noConversion"/>
  </si>
  <si>
    <t>830605-1010015</t>
    <phoneticPr fontId="1" type="noConversion"/>
  </si>
  <si>
    <t xml:space="preserve"> 107201 02 07 4273</t>
  </si>
  <si>
    <t>우체국</t>
    <phoneticPr fontId="1" type="noConversion"/>
  </si>
  <si>
    <t xml:space="preserve">충남 천안시 서북구 신당새텀1길 </t>
    <phoneticPr fontId="1" type="noConversion"/>
  </si>
  <si>
    <t>750410-2110311</t>
    <phoneticPr fontId="1" type="noConversion"/>
  </si>
  <si>
    <t>기업</t>
    <phoneticPr fontId="1" type="noConversion"/>
  </si>
  <si>
    <t>010-7350-0796</t>
    <phoneticPr fontId="1" type="noConversion"/>
  </si>
  <si>
    <t>국민</t>
    <phoneticPr fontId="1" type="noConversion"/>
  </si>
  <si>
    <t>497802 94 122617</t>
    <phoneticPr fontId="1" type="noConversion"/>
  </si>
  <si>
    <t>우리</t>
    <phoneticPr fontId="1" type="noConversion"/>
  </si>
  <si>
    <t>1002 436 907921</t>
    <phoneticPr fontId="1" type="noConversion"/>
  </si>
  <si>
    <t>010 5212 0145</t>
    <phoneticPr fontId="1" type="noConversion"/>
  </si>
  <si>
    <t>1002 038 142319</t>
    <phoneticPr fontId="1" type="noConversion"/>
  </si>
  <si>
    <t>1002 435 335995</t>
    <phoneticPr fontId="1" type="noConversion"/>
  </si>
  <si>
    <t>700608-2345320</t>
    <phoneticPr fontId="1" type="noConversion"/>
  </si>
  <si>
    <t>외환</t>
    <phoneticPr fontId="1" type="noConversion"/>
  </si>
  <si>
    <t>088-19-32403-5</t>
    <phoneticPr fontId="1" type="noConversion"/>
  </si>
  <si>
    <t>870508-2012615</t>
    <phoneticPr fontId="1" type="noConversion"/>
  </si>
  <si>
    <t>우리</t>
    <phoneticPr fontId="1" type="noConversion"/>
  </si>
  <si>
    <t>1002-147-763399</t>
    <phoneticPr fontId="1" type="noConversion"/>
  </si>
  <si>
    <t>870529-2009717</t>
    <phoneticPr fontId="1" type="noConversion"/>
  </si>
  <si>
    <t>1002-240-803305</t>
    <phoneticPr fontId="1" type="noConversion"/>
  </si>
  <si>
    <t>010-3188-6700</t>
    <phoneticPr fontId="1" type="noConversion"/>
  </si>
  <si>
    <t>010-6344-5799</t>
    <phoneticPr fontId="1" type="noConversion"/>
  </si>
  <si>
    <t>010-5466-9690</t>
    <phoneticPr fontId="1" type="noConversion"/>
  </si>
  <si>
    <t>010-8795-4819</t>
    <phoneticPr fontId="1" type="noConversion"/>
  </si>
  <si>
    <t>010-9699-2466</t>
    <phoneticPr fontId="1" type="noConversion"/>
  </si>
  <si>
    <t>010-5345-3330</t>
    <phoneticPr fontId="1" type="noConversion"/>
  </si>
  <si>
    <t>010-6392-3245</t>
    <phoneticPr fontId="1" type="noConversion"/>
  </si>
  <si>
    <t>경기</t>
    <phoneticPr fontId="1" type="noConversion"/>
  </si>
  <si>
    <t>640415-2652827</t>
    <phoneticPr fontId="1" type="noConversion"/>
  </si>
  <si>
    <t>446001-01-372714</t>
    <phoneticPr fontId="1" type="noConversion"/>
  </si>
  <si>
    <t>ㅇ스포츠강사</t>
    <phoneticPr fontId="1" type="noConversion"/>
  </si>
  <si>
    <t>ㅇ강일초등 강사</t>
    <phoneticPr fontId="1" type="noConversion"/>
  </si>
  <si>
    <t>ㅇ황지여중 지도자</t>
    <phoneticPr fontId="1" type="noConversion"/>
  </si>
  <si>
    <t>충남</t>
    <phoneticPr fontId="1" type="noConversion"/>
  </si>
  <si>
    <t>800131-2030238</t>
    <phoneticPr fontId="1" type="noConversion"/>
  </si>
  <si>
    <t>국민</t>
    <phoneticPr fontId="1" type="noConversion"/>
  </si>
  <si>
    <t>777-24-0064-209</t>
    <phoneticPr fontId="1" type="noConversion"/>
  </si>
  <si>
    <t>인천시 동구 송림동 새천년로 38번길11 동산휴먼시아 205동 1103호</t>
    <phoneticPr fontId="1" type="noConversion"/>
  </si>
  <si>
    <t>ㅇ레전드 강사</t>
    <phoneticPr fontId="1" type="noConversion"/>
  </si>
  <si>
    <t>ㅇ광주효동초 코치</t>
    <phoneticPr fontId="1" type="noConversion"/>
  </si>
  <si>
    <t>ㅇ핸드볼 지도자(조대여중)</t>
    <phoneticPr fontId="1" type="noConversion"/>
  </si>
  <si>
    <t>880905-2685640</t>
    <phoneticPr fontId="1" type="noConversion"/>
  </si>
  <si>
    <t>김효진</t>
    <phoneticPr fontId="1" type="noConversion"/>
  </si>
  <si>
    <t>대구시 달서구 신당동 1695-20번지 202호</t>
    <phoneticPr fontId="1" type="noConversion"/>
  </si>
  <si>
    <t>대구</t>
    <phoneticPr fontId="1" type="noConversion"/>
  </si>
  <si>
    <r>
      <t>경남함안군칠서면칠평로</t>
    </r>
    <r>
      <rPr>
        <sz val="12"/>
        <color rgb="FF000000"/>
        <rFont val="굴림"/>
        <family val="3"/>
        <charset val="129"/>
      </rPr>
      <t>63 에이스아파트 102-1002</t>
    </r>
    <phoneticPr fontId="1" type="noConversion"/>
  </si>
  <si>
    <r>
      <t xml:space="preserve">광주광역시 서구 풍암동 풍암순환로 </t>
    </r>
    <r>
      <rPr>
        <sz val="12"/>
        <color rgb="FF000000"/>
        <rFont val="굴림"/>
        <family val="3"/>
        <charset val="129"/>
      </rPr>
      <t>183</t>
    </r>
    <r>
      <rPr>
        <sz val="12"/>
        <color rgb="FF000000"/>
        <rFont val="맑은 고딕"/>
        <family val="3"/>
        <charset val="129"/>
        <scheme val="minor"/>
      </rPr>
      <t>번지 우미</t>
    </r>
    <r>
      <rPr>
        <sz val="12"/>
        <color rgb="FF000000"/>
        <rFont val="굴림"/>
        <family val="3"/>
        <charset val="129"/>
      </rPr>
      <t>A 106</t>
    </r>
    <r>
      <rPr>
        <sz val="12"/>
        <color rgb="FF000000"/>
        <rFont val="맑은 고딕"/>
        <family val="3"/>
        <charset val="129"/>
        <scheme val="minor"/>
      </rPr>
      <t xml:space="preserve">동 </t>
    </r>
    <r>
      <rPr>
        <sz val="12"/>
        <color rgb="FF000000"/>
        <rFont val="굴림"/>
        <family val="3"/>
        <charset val="129"/>
      </rPr>
      <t>205</t>
    </r>
    <r>
      <rPr>
        <sz val="12"/>
        <color rgb="FF000000"/>
        <rFont val="맑은 고딕"/>
        <family val="3"/>
        <charset val="129"/>
        <scheme val="minor"/>
      </rPr>
      <t>호</t>
    </r>
  </si>
  <si>
    <t>광주시 서구 월드컵4강로27 염주주공아파트 124동 102호</t>
    <phoneticPr fontId="1" type="noConversion"/>
  </si>
  <si>
    <r>
      <t>서울시 강북구 오패산로</t>
    </r>
    <r>
      <rPr>
        <sz val="12"/>
        <color rgb="FF000000"/>
        <rFont val="굴림"/>
        <family val="3"/>
        <charset val="129"/>
      </rPr>
      <t xml:space="preserve">180 </t>
    </r>
    <r>
      <rPr>
        <sz val="12"/>
        <color rgb="FF000000"/>
        <rFont val="맑은 고딕"/>
        <family val="3"/>
        <charset val="129"/>
        <scheme val="minor"/>
      </rPr>
      <t>롯데타운빌</t>
    </r>
    <r>
      <rPr>
        <sz val="12"/>
        <color rgb="FF000000"/>
        <rFont val="굴림"/>
        <family val="3"/>
        <charset val="129"/>
      </rPr>
      <t>201</t>
    </r>
    <r>
      <rPr>
        <sz val="12"/>
        <color rgb="FF000000"/>
        <rFont val="맑은 고딕"/>
        <family val="3"/>
        <charset val="129"/>
        <scheme val="minor"/>
      </rPr>
      <t>호</t>
    </r>
  </si>
  <si>
    <t>경기도 의정부시 호원1동 한주아파트 104동 405호</t>
    <phoneticPr fontId="1" type="noConversion"/>
  </si>
  <si>
    <r>
      <t xml:space="preserve">전북 부안군 부안읍 부풍로 </t>
    </r>
    <r>
      <rPr>
        <sz val="12"/>
        <color rgb="FF000000"/>
        <rFont val="굴림"/>
        <family val="3"/>
        <charset val="129"/>
      </rPr>
      <t xml:space="preserve">57 </t>
    </r>
    <r>
      <rPr>
        <sz val="12"/>
        <color rgb="FF000000"/>
        <rFont val="맑은 고딕"/>
        <family val="3"/>
        <charset val="129"/>
        <scheme val="minor"/>
      </rPr>
      <t>영화마을</t>
    </r>
    <r>
      <rPr>
        <sz val="12"/>
        <color rgb="FF000000"/>
        <rFont val="굴림"/>
        <family val="3"/>
        <charset val="129"/>
      </rPr>
      <t>3</t>
    </r>
    <r>
      <rPr>
        <sz val="12"/>
        <color rgb="FF000000"/>
        <rFont val="맑은 고딕"/>
        <family val="3"/>
        <charset val="129"/>
        <scheme val="minor"/>
      </rPr>
      <t>층</t>
    </r>
  </si>
  <si>
    <t>전북</t>
    <phoneticPr fontId="1" type="noConversion"/>
  </si>
  <si>
    <t>충남</t>
    <phoneticPr fontId="1" type="noConversion"/>
  </si>
  <si>
    <t>서울시 동대문구 한천로51길9 동성빌라 1동 301호</t>
    <phoneticPr fontId="1" type="noConversion"/>
  </si>
  <si>
    <t>ㅇ스포츠강사</t>
    <phoneticPr fontId="1" type="noConversion"/>
  </si>
  <si>
    <t>강원도 태백시 문화로16 황중관사 A동 305호</t>
    <phoneticPr fontId="1" type="noConversion"/>
  </si>
  <si>
    <t>충남 보령시 내항동 307-1</t>
    <phoneticPr fontId="1" type="noConversion"/>
  </si>
  <si>
    <t>ㅇ가곡초등학교 스포츠강사</t>
    <phoneticPr fontId="1" type="noConversion"/>
  </si>
  <si>
    <t>연번</t>
    <phoneticPr fontId="1" type="noConversion"/>
  </si>
  <si>
    <t>세금공제</t>
    <phoneticPr fontId="1" type="noConversion"/>
  </si>
  <si>
    <t>강사료</t>
    <phoneticPr fontId="1" type="noConversion"/>
  </si>
  <si>
    <t>계</t>
    <phoneticPr fontId="1" type="noConversion"/>
  </si>
  <si>
    <t>강사명</t>
    <phoneticPr fontId="1" type="noConversion"/>
  </si>
  <si>
    <t>학교명</t>
    <phoneticPr fontId="1" type="noConversion"/>
  </si>
  <si>
    <t>강사료</t>
    <phoneticPr fontId="1" type="noConversion"/>
  </si>
  <si>
    <t>수도여고</t>
    <phoneticPr fontId="1" type="noConversion"/>
  </si>
  <si>
    <t>010-5473-2726</t>
    <phoneticPr fontId="1" type="noConversion"/>
  </si>
  <si>
    <t>박지연</t>
    <phoneticPr fontId="1" type="noConversion"/>
  </si>
  <si>
    <t>010-6295-0729</t>
    <phoneticPr fontId="1" type="noConversion"/>
  </si>
  <si>
    <t>김현진</t>
    <phoneticPr fontId="1" type="noConversion"/>
  </si>
  <si>
    <t>010-3188-6700</t>
    <phoneticPr fontId="1" type="noConversion"/>
  </si>
  <si>
    <t>오성옥</t>
    <phoneticPr fontId="1" type="noConversion"/>
  </si>
  <si>
    <t>010-9431-2747</t>
    <phoneticPr fontId="1" type="noConversion"/>
  </si>
  <si>
    <t>김명순</t>
    <phoneticPr fontId="1" type="noConversion"/>
  </si>
  <si>
    <t>010-9487-2376</t>
    <phoneticPr fontId="1" type="noConversion"/>
  </si>
  <si>
    <t>전란숙</t>
    <phoneticPr fontId="1" type="noConversion"/>
  </si>
  <si>
    <t>010-5473-2726</t>
    <phoneticPr fontId="1" type="noConversion"/>
  </si>
  <si>
    <t>박지연</t>
    <phoneticPr fontId="1" type="noConversion"/>
  </si>
  <si>
    <t>010-6295-0729</t>
    <phoneticPr fontId="1" type="noConversion"/>
  </si>
  <si>
    <t>윤현경</t>
    <phoneticPr fontId="1" type="noConversion"/>
  </si>
  <si>
    <t>이세미</t>
    <phoneticPr fontId="1" type="noConversion"/>
  </si>
  <si>
    <t>010-5306-2102</t>
    <phoneticPr fontId="1" type="noConversion"/>
  </si>
  <si>
    <t>010-3257-0978</t>
    <phoneticPr fontId="1" type="noConversion"/>
  </si>
  <si>
    <t>010-5345-3330</t>
    <phoneticPr fontId="1" type="noConversion"/>
  </si>
  <si>
    <t>010-8522-9326</t>
    <phoneticPr fontId="1" type="noConversion"/>
  </si>
  <si>
    <t>010-7504-3657</t>
    <phoneticPr fontId="1" type="noConversion"/>
  </si>
  <si>
    <t>박정림</t>
    <phoneticPr fontId="1" type="noConversion"/>
  </si>
  <si>
    <t>010-9487-2376</t>
    <phoneticPr fontId="1" type="noConversion"/>
  </si>
  <si>
    <t>강지혜</t>
    <phoneticPr fontId="1" type="noConversion"/>
  </si>
  <si>
    <t>010-4874-7753</t>
    <phoneticPr fontId="1" type="noConversion"/>
  </si>
  <si>
    <t>010-6344-5799</t>
    <phoneticPr fontId="1" type="noConversion"/>
  </si>
  <si>
    <t>정선아</t>
    <phoneticPr fontId="1" type="noConversion"/>
  </si>
  <si>
    <t>010-5466-9690</t>
    <phoneticPr fontId="1" type="noConversion"/>
  </si>
  <si>
    <t>010-8795-4816</t>
    <phoneticPr fontId="1" type="noConversion"/>
  </si>
  <si>
    <t>010-9030-7482</t>
    <phoneticPr fontId="1" type="noConversion"/>
  </si>
  <si>
    <t>010-7185-5707</t>
    <phoneticPr fontId="1" type="noConversion"/>
  </si>
  <si>
    <t>010-4344-0431</t>
    <phoneticPr fontId="1" type="noConversion"/>
  </si>
  <si>
    <t>010-9484-9172</t>
    <phoneticPr fontId="1" type="noConversion"/>
  </si>
  <si>
    <t>010-9312-2965</t>
    <phoneticPr fontId="1" type="noConversion"/>
  </si>
  <si>
    <t>010-6392-3245</t>
    <phoneticPr fontId="1" type="noConversion"/>
  </si>
  <si>
    <t>010-9699-2466</t>
    <phoneticPr fontId="1" type="noConversion"/>
  </si>
  <si>
    <t>010-4743-9295</t>
    <phoneticPr fontId="1" type="noConversion"/>
  </si>
  <si>
    <t>우연정</t>
    <phoneticPr fontId="1" type="noConversion"/>
  </si>
  <si>
    <t>010-3372-4853</t>
    <phoneticPr fontId="1" type="noConversion"/>
  </si>
  <si>
    <t>김정미</t>
    <phoneticPr fontId="1" type="noConversion"/>
  </si>
  <si>
    <t>010-5212-0145</t>
    <phoneticPr fontId="1" type="noConversion"/>
  </si>
  <si>
    <t>010-7350-0796</t>
    <phoneticPr fontId="1" type="noConversion"/>
  </si>
  <si>
    <t>이세미</t>
    <phoneticPr fontId="1" type="noConversion"/>
  </si>
  <si>
    <t>논현초</t>
    <phoneticPr fontId="1" type="noConversion"/>
  </si>
  <si>
    <t>신상계초</t>
    <phoneticPr fontId="1" type="noConversion"/>
  </si>
  <si>
    <t>강일초</t>
    <phoneticPr fontId="1" type="noConversion"/>
  </si>
  <si>
    <t>동북초</t>
    <phoneticPr fontId="1" type="noConversion"/>
  </si>
  <si>
    <t>개운초</t>
    <phoneticPr fontId="1" type="noConversion"/>
  </si>
  <si>
    <t>세화여중</t>
    <phoneticPr fontId="1" type="noConversion"/>
  </si>
  <si>
    <t>온곡중</t>
    <phoneticPr fontId="1" type="noConversion"/>
  </si>
  <si>
    <t>월곡중</t>
    <phoneticPr fontId="1" type="noConversion"/>
  </si>
  <si>
    <t>하계중</t>
    <phoneticPr fontId="1" type="noConversion"/>
  </si>
  <si>
    <t>노원고</t>
    <phoneticPr fontId="1" type="noConversion"/>
  </si>
  <si>
    <t>성명초</t>
    <phoneticPr fontId="1" type="noConversion"/>
  </si>
  <si>
    <t>민락초</t>
    <phoneticPr fontId="1" type="noConversion"/>
  </si>
  <si>
    <t>성지초</t>
    <phoneticPr fontId="1" type="noConversion"/>
  </si>
  <si>
    <t>대덕초</t>
    <phoneticPr fontId="1" type="noConversion"/>
  </si>
  <si>
    <t>조남중</t>
    <phoneticPr fontId="1" type="noConversion"/>
  </si>
  <si>
    <t>문산초</t>
    <phoneticPr fontId="1" type="noConversion"/>
  </si>
  <si>
    <t>황지정산고</t>
    <phoneticPr fontId="1" type="noConversion"/>
  </si>
  <si>
    <t>장성여중</t>
    <phoneticPr fontId="1" type="noConversion"/>
  </si>
  <si>
    <t>논곡초</t>
    <phoneticPr fontId="1" type="noConversion"/>
  </si>
  <si>
    <t>인천여고</t>
    <phoneticPr fontId="1" type="noConversion"/>
  </si>
  <si>
    <t>만성중</t>
    <phoneticPr fontId="1" type="noConversion"/>
  </si>
  <si>
    <t>신석초</t>
    <phoneticPr fontId="1" type="noConversion"/>
  </si>
  <si>
    <t>일곡중</t>
    <phoneticPr fontId="1" type="noConversion"/>
  </si>
  <si>
    <t>빛누리초</t>
    <phoneticPr fontId="1" type="noConversion"/>
  </si>
  <si>
    <t>부안여중</t>
    <phoneticPr fontId="1" type="noConversion"/>
  </si>
  <si>
    <t>천안두정초</t>
    <phoneticPr fontId="1" type="noConversion"/>
  </si>
  <si>
    <t>대천여중</t>
    <phoneticPr fontId="1" type="noConversion"/>
  </si>
  <si>
    <t>논산내동초</t>
    <phoneticPr fontId="1" type="noConversion"/>
  </si>
  <si>
    <t>천안청당초</t>
    <phoneticPr fontId="1" type="noConversion"/>
  </si>
  <si>
    <t>팔룡초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</si>
  <si>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</si>
  <si>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</si>
  <si>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</si>
  <si>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연락처</t>
    <phoneticPr fontId="1" type="noConversion"/>
  </si>
  <si>
    <t>총회수</t>
    <phoneticPr fontId="1" type="noConversion"/>
  </si>
  <si>
    <t>지도자</t>
    <phoneticPr fontId="1" type="noConversion"/>
  </si>
  <si>
    <t>연락처</t>
    <phoneticPr fontId="1" type="noConversion"/>
  </si>
  <si>
    <t>ㅇ전문스포츠지도자</t>
    <phoneticPr fontId="1" type="noConversion"/>
  </si>
  <si>
    <t>ㅇ핸드볼학교 강사</t>
    <phoneticPr fontId="1" type="noConversion"/>
  </si>
  <si>
    <t>이세미</t>
  </si>
  <si>
    <t>김효진</t>
  </si>
  <si>
    <t>이미영</t>
  </si>
  <si>
    <t>박지연</t>
  </si>
  <si>
    <t>김은정</t>
  </si>
  <si>
    <t>김현진</t>
  </si>
  <si>
    <t>백창숙</t>
  </si>
  <si>
    <t>최송희</t>
  </si>
  <si>
    <t>지영주</t>
  </si>
  <si>
    <t>김향기</t>
  </si>
  <si>
    <t>김영희</t>
  </si>
  <si>
    <t>허순영</t>
  </si>
  <si>
    <t>강원도 태백시 번영로 유진2차 101동 1508호</t>
    <phoneticPr fontId="1" type="noConversion"/>
  </si>
  <si>
    <t>김상석</t>
  </si>
  <si>
    <t>강지혜</t>
  </si>
  <si>
    <t>김미라</t>
  </si>
  <si>
    <t>노원구</t>
  </si>
  <si>
    <t>6월</t>
    <phoneticPr fontId="1" type="noConversion"/>
  </si>
  <si>
    <t>6월</t>
    <phoneticPr fontId="1" type="noConversion"/>
  </si>
  <si>
    <t>7월</t>
  </si>
  <si>
    <t>온곡중</t>
    <phoneticPr fontId="1" type="noConversion"/>
  </si>
  <si>
    <t>월곡중</t>
    <phoneticPr fontId="1" type="noConversion"/>
  </si>
  <si>
    <t>하계중</t>
    <phoneticPr fontId="1" type="noConversion"/>
  </si>
  <si>
    <t>노원고</t>
    <phoneticPr fontId="1" type="noConversion"/>
  </si>
  <si>
    <t>성명초</t>
    <phoneticPr fontId="1" type="noConversion"/>
  </si>
  <si>
    <t>민락초</t>
    <phoneticPr fontId="1" type="noConversion"/>
  </si>
  <si>
    <t>성지초</t>
    <phoneticPr fontId="1" type="noConversion"/>
  </si>
  <si>
    <t>대덕초</t>
    <phoneticPr fontId="1" type="noConversion"/>
  </si>
  <si>
    <t>황지정산고</t>
    <phoneticPr fontId="1" type="noConversion"/>
  </si>
  <si>
    <t>장성여중</t>
    <phoneticPr fontId="1" type="noConversion"/>
  </si>
  <si>
    <t>논곡초</t>
    <phoneticPr fontId="1" type="noConversion"/>
  </si>
  <si>
    <t>인천여고</t>
    <phoneticPr fontId="1" type="noConversion"/>
  </si>
  <si>
    <t>만성중</t>
    <phoneticPr fontId="1" type="noConversion"/>
  </si>
  <si>
    <t>부안여중</t>
    <phoneticPr fontId="1" type="noConversion"/>
  </si>
  <si>
    <t>천안두정초</t>
    <phoneticPr fontId="1" type="noConversion"/>
  </si>
  <si>
    <t>대천여중</t>
    <phoneticPr fontId="1" type="noConversion"/>
  </si>
  <si>
    <t>천안청당초</t>
    <phoneticPr fontId="1" type="noConversion"/>
  </si>
  <si>
    <t>팔룡초</t>
    <phoneticPr fontId="1" type="noConversion"/>
  </si>
  <si>
    <t>세화여중</t>
    <phoneticPr fontId="1" type="noConversion"/>
  </si>
  <si>
    <t>개운초</t>
    <phoneticPr fontId="1" type="noConversion"/>
  </si>
  <si>
    <t>010-8798-4816</t>
    <phoneticPr fontId="1" type="noConversion"/>
  </si>
  <si>
    <t>고주석</t>
    <phoneticPr fontId="1" type="noConversion"/>
  </si>
  <si>
    <t>010-5482-4740</t>
    <phoneticPr fontId="1" type="noConversion"/>
  </si>
  <si>
    <t>고주석</t>
    <phoneticPr fontId="1" type="noConversion"/>
  </si>
  <si>
    <t>고주석</t>
    <phoneticPr fontId="1" type="noConversion"/>
  </si>
  <si>
    <t>900912-1155236</t>
    <phoneticPr fontId="1" type="noConversion"/>
  </si>
  <si>
    <t>신한</t>
    <phoneticPr fontId="1" type="noConversion"/>
  </si>
  <si>
    <t>110-376-637490</t>
    <phoneticPr fontId="1" type="noConversion"/>
  </si>
  <si>
    <t>인천시 부평구 경인로 911번기 25 743-36</t>
    <phoneticPr fontId="1" type="noConversion"/>
  </si>
  <si>
    <t>8월</t>
  </si>
  <si>
    <t>010-4279-7060</t>
    <phoneticPr fontId="1" type="noConversion"/>
  </si>
  <si>
    <t>.</t>
    <phoneticPr fontId="1" type="noConversion"/>
  </si>
  <si>
    <t>김수정</t>
    <phoneticPr fontId="1" type="noConversion"/>
  </si>
  <si>
    <t>860405-2013117</t>
    <phoneticPr fontId="1" type="noConversion"/>
  </si>
  <si>
    <t>우리</t>
    <phoneticPr fontId="1" type="noConversion"/>
  </si>
  <si>
    <t>1002-635-630460</t>
    <phoneticPr fontId="1" type="noConversion"/>
  </si>
  <si>
    <t>010-5574-0459</t>
    <phoneticPr fontId="1" type="noConversion"/>
  </si>
  <si>
    <t>서울시 동대문구 휘경동28-23번지 201호</t>
    <phoneticPr fontId="1" type="noConversion"/>
  </si>
  <si>
    <t>ㅇ스포츠강사</t>
    <phoneticPr fontId="1" type="noConversion"/>
  </si>
  <si>
    <t>2017 여학생스포츠핸드볼교실 파견강사 강사료(10월~11월)</t>
    <phoneticPr fontId="1" type="noConversion"/>
  </si>
  <si>
    <t>9월</t>
  </si>
  <si>
    <t>9/25</t>
    <phoneticPr fontId="1" type="noConversion"/>
  </si>
  <si>
    <t>10/13</t>
    <phoneticPr fontId="1" type="noConversion"/>
  </si>
  <si>
    <t>10/10</t>
    <phoneticPr fontId="1" type="noConversion"/>
  </si>
  <si>
    <t>10/16</t>
    <phoneticPr fontId="1" type="noConversion"/>
  </si>
  <si>
    <t>10/12</t>
    <phoneticPr fontId="1" type="noConversion"/>
  </si>
  <si>
    <t>9/23</t>
    <phoneticPr fontId="1" type="noConversion"/>
  </si>
  <si>
    <t>10/1</t>
    <phoneticPr fontId="1" type="noConversion"/>
  </si>
  <si>
    <t>9/20</t>
    <phoneticPr fontId="1" type="noConversion"/>
  </si>
  <si>
    <t>10/11</t>
    <phoneticPr fontId="1" type="noConversion"/>
  </si>
  <si>
    <t>10/18</t>
    <phoneticPr fontId="1" type="noConversion"/>
  </si>
  <si>
    <t>10/25</t>
    <phoneticPr fontId="1" type="noConversion"/>
  </si>
  <si>
    <t>10/20</t>
    <phoneticPr fontId="1" type="noConversion"/>
  </si>
  <si>
    <t>10/27</t>
    <phoneticPr fontId="1" type="noConversion"/>
  </si>
  <si>
    <t>10/19</t>
    <phoneticPr fontId="1" type="noConversion"/>
  </si>
  <si>
    <t>10/26</t>
    <phoneticPr fontId="1" type="noConversion"/>
  </si>
  <si>
    <t>김수정</t>
    <phoneticPr fontId="1" type="noConversion"/>
  </si>
  <si>
    <t>10/17</t>
    <phoneticPr fontId="1" type="noConversion"/>
  </si>
  <si>
    <t>10/23</t>
    <phoneticPr fontId="1" type="noConversion"/>
  </si>
  <si>
    <t>10/31</t>
    <phoneticPr fontId="1" type="noConversion"/>
  </si>
  <si>
    <t>11/7</t>
    <phoneticPr fontId="1" type="noConversion"/>
  </si>
  <si>
    <t>11/4</t>
    <phoneticPr fontId="1" type="noConversion"/>
  </si>
  <si>
    <t>11/3</t>
    <phoneticPr fontId="1" type="noConversion"/>
  </si>
  <si>
    <t>11/10</t>
    <phoneticPr fontId="1" type="noConversion"/>
  </si>
  <si>
    <t>11/17</t>
    <phoneticPr fontId="1" type="noConversion"/>
  </si>
  <si>
    <t>11/24</t>
    <phoneticPr fontId="1" type="noConversion"/>
  </si>
  <si>
    <t>11/20</t>
    <phoneticPr fontId="1" type="noConversion"/>
  </si>
  <si>
    <t>11/27</t>
    <phoneticPr fontId="1" type="noConversion"/>
  </si>
  <si>
    <t>11/1</t>
    <phoneticPr fontId="1" type="noConversion"/>
  </si>
  <si>
    <t>1/8</t>
    <phoneticPr fontId="1" type="noConversion"/>
  </si>
  <si>
    <t>11/15</t>
    <phoneticPr fontId="1" type="noConversion"/>
  </si>
  <si>
    <t>10/25</t>
    <phoneticPr fontId="1" type="noConversion"/>
  </si>
  <si>
    <t>10/13</t>
    <phoneticPr fontId="1" type="noConversion"/>
  </si>
  <si>
    <t>10/20</t>
    <phoneticPr fontId="1" type="noConversion"/>
  </si>
  <si>
    <t>10/27</t>
    <phoneticPr fontId="1" type="noConversion"/>
  </si>
  <si>
    <t>9/29</t>
    <phoneticPr fontId="1" type="noConversion"/>
  </si>
  <si>
    <t>10/16</t>
    <phoneticPr fontId="1" type="noConversion"/>
  </si>
  <si>
    <t>10/23</t>
    <phoneticPr fontId="1" type="noConversion"/>
  </si>
  <si>
    <t>10/30</t>
    <phoneticPr fontId="1" type="noConversion"/>
  </si>
  <si>
    <t>10/14</t>
    <phoneticPr fontId="1" type="noConversion"/>
  </si>
  <si>
    <t>10/21</t>
    <phoneticPr fontId="1" type="noConversion"/>
  </si>
  <si>
    <t>10/28</t>
    <phoneticPr fontId="1" type="noConversion"/>
  </si>
  <si>
    <t>11/9</t>
    <phoneticPr fontId="1" type="noConversion"/>
  </si>
  <si>
    <t>11/12</t>
    <phoneticPr fontId="1" type="noConversion"/>
  </si>
  <si>
    <t>11/17</t>
    <phoneticPr fontId="1" type="noConversion"/>
  </si>
  <si>
    <t>2017 여학생스포츠핸드볼교실 파견강사 활동내역(10월~11월)</t>
    <phoneticPr fontId="1" type="noConversion"/>
  </si>
  <si>
    <t>10/11</t>
    <phoneticPr fontId="1" type="noConversion"/>
  </si>
  <si>
    <t>10/18</t>
    <phoneticPr fontId="1" type="noConversion"/>
  </si>
  <si>
    <t>10/26</t>
    <phoneticPr fontId="1" type="noConversion"/>
  </si>
  <si>
    <t>11/2</t>
    <phoneticPr fontId="1" type="noConversion"/>
  </si>
  <si>
    <t>11/9</t>
    <phoneticPr fontId="1" type="noConversion"/>
  </si>
  <si>
    <t>11/16</t>
    <phoneticPr fontId="1" type="noConversion"/>
  </si>
  <si>
    <t>11/23</t>
    <phoneticPr fontId="1" type="noConversion"/>
  </si>
  <si>
    <t>11/6</t>
    <phoneticPr fontId="1" type="noConversion"/>
  </si>
  <si>
    <t>11/13</t>
    <phoneticPr fontId="1" type="noConversion"/>
  </si>
  <si>
    <t>11/15</t>
    <phoneticPr fontId="1" type="noConversion"/>
  </si>
  <si>
    <t>11/22</t>
    <phoneticPr fontId="1" type="noConversion"/>
  </si>
  <si>
    <t>11/29</t>
    <phoneticPr fontId="1" type="noConversion"/>
  </si>
  <si>
    <t>10/27</t>
    <phoneticPr fontId="1" type="noConversion"/>
  </si>
  <si>
    <t>11/3</t>
    <phoneticPr fontId="1" type="noConversion"/>
  </si>
  <si>
    <t>11/10</t>
    <phoneticPr fontId="1" type="noConversion"/>
  </si>
  <si>
    <t>11/17</t>
    <phoneticPr fontId="1" type="noConversion"/>
  </si>
  <si>
    <t>11/24</t>
    <phoneticPr fontId="1" type="noConversion"/>
  </si>
  <si>
    <t>10/22</t>
    <phoneticPr fontId="1" type="noConversion"/>
  </si>
  <si>
    <t>10월~11월</t>
    <phoneticPr fontId="1" type="noConversion"/>
  </si>
  <si>
    <t>10월~11월</t>
    <phoneticPr fontId="1" type="noConversion"/>
  </si>
  <si>
    <t>김수정</t>
    <phoneticPr fontId="1" type="noConversion"/>
  </si>
  <si>
    <t>12월</t>
    <phoneticPr fontId="1" type="noConversion"/>
  </si>
  <si>
    <t>10/17</t>
    <phoneticPr fontId="1" type="noConversion"/>
  </si>
  <si>
    <t>10/10</t>
    <phoneticPr fontId="1" type="noConversion"/>
  </si>
  <si>
    <t>11월이후</t>
    <phoneticPr fontId="1" type="noConversion"/>
  </si>
  <si>
    <t>10/14</t>
    <phoneticPr fontId="1" type="noConversion"/>
  </si>
  <si>
    <t>10/15</t>
    <phoneticPr fontId="1" type="noConversion"/>
  </si>
  <si>
    <t>연번</t>
    <phoneticPr fontId="1" type="noConversion"/>
  </si>
  <si>
    <t>학교명</t>
    <phoneticPr fontId="1" type="noConversion"/>
  </si>
  <si>
    <t>강사명</t>
    <phoneticPr fontId="1" type="noConversion"/>
  </si>
  <si>
    <t>총회수</t>
    <phoneticPr fontId="1" type="noConversion"/>
  </si>
  <si>
    <t>7 월</t>
    <phoneticPr fontId="1" type="noConversion"/>
  </si>
  <si>
    <t>서울</t>
  </si>
  <si>
    <t>경기</t>
  </si>
  <si>
    <t>전북</t>
  </si>
  <si>
    <t>인천</t>
  </si>
  <si>
    <t>광주</t>
  </si>
  <si>
    <t>충남</t>
  </si>
  <si>
    <t>강원</t>
  </si>
  <si>
    <t>대구</t>
  </si>
  <si>
    <t>핸드볼</t>
  </si>
  <si>
    <t>1-3학년</t>
  </si>
  <si>
    <t>성북구</t>
  </si>
  <si>
    <t>월곡중학교</t>
  </si>
  <si>
    <t>1~3학년</t>
  </si>
  <si>
    <t>남구</t>
  </si>
  <si>
    <t>성명초등학교</t>
  </si>
  <si>
    <t>4-6학년</t>
  </si>
  <si>
    <t>태백시</t>
  </si>
  <si>
    <t>황지정보산업고</t>
  </si>
  <si>
    <t>장성여자중학교</t>
  </si>
  <si>
    <t>1,2학년</t>
  </si>
  <si>
    <t>남동구</t>
  </si>
  <si>
    <t>만성중학교</t>
  </si>
  <si>
    <t>서구</t>
  </si>
  <si>
    <t>신석초등학교</t>
  </si>
  <si>
    <t>북구</t>
  </si>
  <si>
    <t>5~6학년</t>
  </si>
  <si>
    <t>부안여자중학교</t>
  </si>
  <si>
    <t>천안청당초등학교</t>
  </si>
  <si>
    <t>2018년도 여학생스포츠교실(핸드볼) 참가팀 및 파견강사</t>
    <phoneticPr fontId="1" type="noConversion"/>
  </si>
  <si>
    <t>구분</t>
    <phoneticPr fontId="1" type="noConversion"/>
  </si>
  <si>
    <t>종목</t>
    <phoneticPr fontId="1" type="noConversion"/>
  </si>
  <si>
    <t>시도</t>
    <phoneticPr fontId="1" type="noConversion"/>
  </si>
  <si>
    <t>시군구</t>
    <phoneticPr fontId="1" type="noConversion"/>
  </si>
  <si>
    <t>학교명</t>
    <phoneticPr fontId="1" type="noConversion"/>
  </si>
  <si>
    <t>대상</t>
    <phoneticPr fontId="1" type="noConversion"/>
  </si>
  <si>
    <t>희망운영장소</t>
    <phoneticPr fontId="1" type="noConversion"/>
  </si>
  <si>
    <t>담당교사</t>
    <phoneticPr fontId="1" type="noConversion"/>
  </si>
  <si>
    <t>파견강사</t>
    <phoneticPr fontId="1" type="noConversion"/>
  </si>
  <si>
    <t>핸드볼</t>
    <phoneticPr fontId="1" type="noConversion"/>
  </si>
  <si>
    <t>서울</t>
    <phoneticPr fontId="1" type="noConversion"/>
  </si>
  <si>
    <t>강동구</t>
    <phoneticPr fontId="1" type="noConversion"/>
  </si>
  <si>
    <t>서울강일초등학교</t>
    <phoneticPr fontId="1" type="noConversion"/>
  </si>
  <si>
    <t>3-4학년</t>
    <phoneticPr fontId="1" type="noConversion"/>
  </si>
  <si>
    <t>실내체육관</t>
    <phoneticPr fontId="1" type="noConversion"/>
  </si>
  <si>
    <t>이영란</t>
    <phoneticPr fontId="1" type="noConversion"/>
  </si>
  <si>
    <t>010-2030-0644</t>
    <phoneticPr fontId="1" type="noConversion"/>
  </si>
  <si>
    <t>김현진</t>
    <phoneticPr fontId="1" type="noConversion"/>
  </si>
  <si>
    <t>010-3188-6700</t>
    <phoneticPr fontId="1" type="noConversion"/>
  </si>
  <si>
    <t>운동장, 체육관</t>
  </si>
  <si>
    <t>최현아</t>
  </si>
  <si>
    <t>010-9052-9544</t>
  </si>
  <si>
    <t>박지연</t>
    <phoneticPr fontId="1" type="noConversion"/>
  </si>
  <si>
    <t>010-6295-0729</t>
    <phoneticPr fontId="1" type="noConversion"/>
  </si>
  <si>
    <t>하계중학교</t>
  </si>
  <si>
    <t>전학년</t>
  </si>
  <si>
    <t>실내체육관</t>
  </si>
  <si>
    <t>유신열</t>
  </si>
  <si>
    <t>010-6404-2308</t>
  </si>
  <si>
    <t>윤현경</t>
    <phoneticPr fontId="1" type="noConversion"/>
  </si>
  <si>
    <t>010-5212-0145</t>
    <phoneticPr fontId="1" type="noConversion"/>
  </si>
  <si>
    <t>서초구</t>
    <phoneticPr fontId="1" type="noConversion"/>
  </si>
  <si>
    <t>세화여자중학교</t>
    <phoneticPr fontId="1" type="noConversion"/>
  </si>
  <si>
    <t>1,2,3학년</t>
    <phoneticPr fontId="1" type="noConversion"/>
  </si>
  <si>
    <t>운동장</t>
    <phoneticPr fontId="1" type="noConversion"/>
  </si>
  <si>
    <t>이준호</t>
    <phoneticPr fontId="1" type="noConversion"/>
  </si>
  <si>
    <t>010-9003-4351</t>
    <phoneticPr fontId="1" type="noConversion"/>
  </si>
  <si>
    <t>최임정</t>
    <phoneticPr fontId="1" type="noConversion"/>
  </si>
  <si>
    <t>010-8511-1875</t>
    <phoneticPr fontId="1" type="noConversion"/>
  </si>
  <si>
    <t>마포구</t>
  </si>
  <si>
    <t>상암고등학교</t>
  </si>
  <si>
    <t>이정근</t>
  </si>
  <si>
    <t>010-7393-6660</t>
  </si>
  <si>
    <t>이세미</t>
    <phoneticPr fontId="1" type="noConversion"/>
  </si>
  <si>
    <t>한성여자고등학교</t>
  </si>
  <si>
    <t>운동장</t>
  </si>
  <si>
    <t>이충언</t>
  </si>
  <si>
    <t>010-2266-1989</t>
  </si>
  <si>
    <t>이병호</t>
    <phoneticPr fontId="29" type="noConversion"/>
  </si>
  <si>
    <t>010-4920-4023</t>
    <phoneticPr fontId="29" type="noConversion"/>
  </si>
  <si>
    <t>부산</t>
    <phoneticPr fontId="1" type="noConversion"/>
  </si>
  <si>
    <t>금정구</t>
    <phoneticPr fontId="1" type="noConversion"/>
  </si>
  <si>
    <t>구서초등학교</t>
    <phoneticPr fontId="1" type="noConversion"/>
  </si>
  <si>
    <t>5-6학년</t>
    <phoneticPr fontId="1" type="noConversion"/>
  </si>
  <si>
    <t>반종완</t>
    <phoneticPr fontId="1" type="noConversion"/>
  </si>
  <si>
    <t>010-6428-3299</t>
    <phoneticPr fontId="1" type="noConversion"/>
  </si>
  <si>
    <t>손명희</t>
    <phoneticPr fontId="1" type="noConversion"/>
  </si>
  <si>
    <t>010-2759-7333</t>
  </si>
  <si>
    <t>정광영</t>
  </si>
  <si>
    <t>010-9329-7145</t>
  </si>
  <si>
    <t>최송희</t>
    <phoneticPr fontId="1" type="noConversion"/>
  </si>
  <si>
    <t>010-5345-3330</t>
    <phoneticPr fontId="1" type="noConversion"/>
  </si>
  <si>
    <t>수성구</t>
  </si>
  <si>
    <t>노변초등학교</t>
  </si>
  <si>
    <t>5-6학년</t>
  </si>
  <si>
    <t>김규동</t>
  </si>
  <si>
    <t>010-3022-0368</t>
  </si>
  <si>
    <t>조민규</t>
    <phoneticPr fontId="1" type="noConversion"/>
  </si>
  <si>
    <t>010-6666-4055</t>
    <phoneticPr fontId="1" type="noConversion"/>
  </si>
  <si>
    <t>대구</t>
    <phoneticPr fontId="1" type="noConversion"/>
  </si>
  <si>
    <t>동구</t>
    <phoneticPr fontId="1" type="noConversion"/>
  </si>
  <si>
    <t>대구동부고등학교</t>
    <phoneticPr fontId="1" type="noConversion"/>
  </si>
  <si>
    <t>2학년</t>
    <phoneticPr fontId="1" type="noConversion"/>
  </si>
  <si>
    <t>이준희</t>
    <phoneticPr fontId="1" type="noConversion"/>
  </si>
  <si>
    <t>010-7566-6108</t>
    <phoneticPr fontId="1" type="noConversion"/>
  </si>
  <si>
    <t>달서구</t>
  </si>
  <si>
    <t>대구보건고</t>
  </si>
  <si>
    <t>정재명</t>
  </si>
  <si>
    <t>010-9717-4587</t>
  </si>
  <si>
    <t>동구</t>
  </si>
  <si>
    <t>인천송현초등학교</t>
  </si>
  <si>
    <t>3-5학년</t>
  </si>
  <si>
    <t>채현우</t>
  </si>
  <si>
    <t>010-2840-2385</t>
  </si>
  <si>
    <t>김환성</t>
    <phoneticPr fontId="29" type="noConversion"/>
  </si>
  <si>
    <t>010-7177-7822</t>
    <phoneticPr fontId="29" type="noConversion"/>
  </si>
  <si>
    <t>인천</t>
    <phoneticPr fontId="1" type="noConversion"/>
  </si>
  <si>
    <t>서구</t>
    <phoneticPr fontId="1" type="noConversion"/>
  </si>
  <si>
    <t>인천가림초등학교</t>
    <phoneticPr fontId="1" type="noConversion"/>
  </si>
  <si>
    <t>4-6학년</t>
    <phoneticPr fontId="1" type="noConversion"/>
  </si>
  <si>
    <t>고봉준</t>
    <phoneticPr fontId="1" type="noConversion"/>
  </si>
  <si>
    <t>010-3761-0740</t>
    <phoneticPr fontId="1" type="noConversion"/>
  </si>
  <si>
    <t>김미심</t>
    <phoneticPr fontId="1" type="noConversion"/>
  </si>
  <si>
    <t>010-2589-8901</t>
  </si>
  <si>
    <t>김성용</t>
  </si>
  <si>
    <t>010-8939-6356</t>
  </si>
  <si>
    <t>김현수</t>
    <phoneticPr fontId="1" type="noConversion"/>
  </si>
  <si>
    <t>010-7666-0572</t>
    <phoneticPr fontId="1" type="noConversion"/>
  </si>
  <si>
    <t>석남서초등학교</t>
  </si>
  <si>
    <t>이종근</t>
  </si>
  <si>
    <t>010-5024-4966</t>
  </si>
  <si>
    <t>채건수</t>
    <phoneticPr fontId="1" type="noConversion"/>
  </si>
  <si>
    <t>010-2698-2137</t>
  </si>
  <si>
    <t>남동구</t>
    <phoneticPr fontId="1" type="noConversion"/>
  </si>
  <si>
    <t>논곡초등학교</t>
    <phoneticPr fontId="1" type="noConversion"/>
  </si>
  <si>
    <t>5~6학년</t>
    <phoneticPr fontId="1" type="noConversion"/>
  </si>
  <si>
    <t>김영화</t>
    <phoneticPr fontId="1" type="noConversion"/>
  </si>
  <si>
    <t>010-8629-8457</t>
    <phoneticPr fontId="1" type="noConversion"/>
  </si>
  <si>
    <t>지영주</t>
    <phoneticPr fontId="1" type="noConversion"/>
  </si>
  <si>
    <t>010-9030-7482</t>
    <phoneticPr fontId="1" type="noConversion"/>
  </si>
  <si>
    <t>논곡중학교</t>
    <phoneticPr fontId="1" type="noConversion"/>
  </si>
  <si>
    <t>이바울</t>
    <phoneticPr fontId="1" type="noConversion"/>
  </si>
  <si>
    <t>010-6249-7191</t>
    <phoneticPr fontId="1" type="noConversion"/>
  </si>
  <si>
    <t>우선희</t>
    <phoneticPr fontId="29" type="noConversion"/>
  </si>
  <si>
    <t>010-8999-8961</t>
    <phoneticPr fontId="29" type="noConversion"/>
  </si>
  <si>
    <t>최병화</t>
  </si>
  <si>
    <t>010-2828-3070</t>
  </si>
  <si>
    <t>고주석</t>
    <phoneticPr fontId="1" type="noConversion"/>
  </si>
  <si>
    <t>010-5482-4740</t>
    <phoneticPr fontId="1" type="noConversion"/>
  </si>
  <si>
    <t>광주</t>
    <phoneticPr fontId="1" type="noConversion"/>
  </si>
  <si>
    <t>북구</t>
    <phoneticPr fontId="1" type="noConversion"/>
  </si>
  <si>
    <t>광주효동초교</t>
    <phoneticPr fontId="1" type="noConversion"/>
  </si>
  <si>
    <t>이도곤</t>
    <phoneticPr fontId="1" type="noConversion"/>
  </si>
  <si>
    <t>010-6610-1790</t>
    <phoneticPr fontId="1" type="noConversion"/>
  </si>
  <si>
    <t>김미소</t>
    <phoneticPr fontId="1" type="noConversion"/>
  </si>
  <si>
    <t>010-3231-9173</t>
    <phoneticPr fontId="1" type="noConversion"/>
  </si>
  <si>
    <t>광산구</t>
  </si>
  <si>
    <t>장덕중학교</t>
  </si>
  <si>
    <t>2~3학년</t>
  </si>
  <si>
    <t>이기웅</t>
  </si>
  <si>
    <t>010-3604-8650</t>
  </si>
  <si>
    <t>김동천</t>
    <phoneticPr fontId="1" type="noConversion"/>
  </si>
  <si>
    <t>010-2114-2552</t>
    <phoneticPr fontId="1" type="noConversion"/>
  </si>
  <si>
    <t>운암중학교</t>
  </si>
  <si>
    <t>1학년</t>
  </si>
  <si>
    <t>박성일</t>
  </si>
  <si>
    <t>010-8597-5444</t>
  </si>
  <si>
    <t>전형준</t>
    <phoneticPr fontId="1" type="noConversion"/>
  </si>
  <si>
    <t>010-9093-8781</t>
    <phoneticPr fontId="1" type="noConversion"/>
  </si>
  <si>
    <t>경기</t>
    <phoneticPr fontId="1" type="noConversion"/>
  </si>
  <si>
    <t>양주시</t>
  </si>
  <si>
    <t>덕도초등학교</t>
  </si>
  <si>
    <t>3-6학년</t>
  </si>
  <si>
    <t>김대연</t>
  </si>
  <si>
    <t>010-2706-0216</t>
  </si>
  <si>
    <t>배승남</t>
    <phoneticPr fontId="29" type="noConversion"/>
  </si>
  <si>
    <t>010-6312-0445</t>
    <phoneticPr fontId="29" type="noConversion"/>
  </si>
  <si>
    <t>부천시</t>
  </si>
  <si>
    <t>부천송일초등학교</t>
  </si>
  <si>
    <t>4학년</t>
  </si>
  <si>
    <t>홍성완</t>
  </si>
  <si>
    <t>010-3173-2001</t>
  </si>
  <si>
    <t>김성현</t>
    <phoneticPr fontId="29" type="noConversion"/>
  </si>
  <si>
    <t>010-6316-4922</t>
    <phoneticPr fontId="29" type="noConversion"/>
  </si>
  <si>
    <t>장안구</t>
  </si>
  <si>
    <t>송림초등학교</t>
  </si>
  <si>
    <t>5학년</t>
  </si>
  <si>
    <t>허경구</t>
  </si>
  <si>
    <t>010-9268-9589</t>
  </si>
  <si>
    <t>강지혜</t>
    <phoneticPr fontId="1" type="noConversion"/>
  </si>
  <si>
    <t>010-4874-7753</t>
    <phoneticPr fontId="1" type="noConversion"/>
  </si>
  <si>
    <t>부천남중학교</t>
  </si>
  <si>
    <t>손대로</t>
  </si>
  <si>
    <t>010-4268-1267</t>
  </si>
  <si>
    <t>진정훈</t>
    <phoneticPr fontId="1" type="noConversion"/>
  </si>
  <si>
    <t>010-5617-2080</t>
    <phoneticPr fontId="1" type="noConversion"/>
  </si>
  <si>
    <t>대전</t>
  </si>
  <si>
    <t>복수초등학교</t>
  </si>
  <si>
    <t>4,5학년</t>
  </si>
  <si>
    <t>본교체육관</t>
  </si>
  <si>
    <t>정은희</t>
  </si>
  <si>
    <t>010-2331-4411</t>
  </si>
  <si>
    <t>유성구</t>
  </si>
  <si>
    <t>지족중학교</t>
    <phoneticPr fontId="1" type="noConversion"/>
  </si>
  <si>
    <t>정익수</t>
  </si>
  <si>
    <t>010-8984-6505</t>
  </si>
  <si>
    <t>권오준</t>
    <phoneticPr fontId="1" type="noConversion"/>
  </si>
  <si>
    <t>010-7750-3282</t>
    <phoneticPr fontId="1" type="noConversion"/>
  </si>
  <si>
    <t>대전</t>
    <phoneticPr fontId="1" type="noConversion"/>
  </si>
  <si>
    <t>지족고등학교</t>
    <phoneticPr fontId="1" type="noConversion"/>
  </si>
  <si>
    <t>이항로</t>
    <phoneticPr fontId="1" type="noConversion"/>
  </si>
  <si>
    <t>010-5250-0182</t>
    <phoneticPr fontId="1" type="noConversion"/>
  </si>
  <si>
    <t>김성철</t>
    <phoneticPr fontId="1" type="noConversion"/>
  </si>
  <si>
    <t>010-9840-6133</t>
    <phoneticPr fontId="1" type="noConversion"/>
  </si>
  <si>
    <t>장성초등학교</t>
  </si>
  <si>
    <t>정의석</t>
  </si>
  <si>
    <t>010-6373-4466</t>
  </si>
  <si>
    <t>이균우</t>
    <phoneticPr fontId="1" type="noConversion"/>
  </si>
  <si>
    <t>010-3348-1278</t>
    <phoneticPr fontId="1" type="noConversion"/>
  </si>
  <si>
    <t>태백</t>
  </si>
  <si>
    <t>황지초등</t>
  </si>
  <si>
    <t>김용성</t>
  </si>
  <si>
    <t>010-6613-5541</t>
  </si>
  <si>
    <t>안진실</t>
    <phoneticPr fontId="1" type="noConversion"/>
  </si>
  <si>
    <t>010-2077-2514</t>
  </si>
  <si>
    <t>원주시</t>
  </si>
  <si>
    <t>치악초등학교</t>
  </si>
  <si>
    <t>최동혁</t>
  </si>
  <si>
    <t>010-2722-5820</t>
  </si>
  <si>
    <t>이종인</t>
    <phoneticPr fontId="1" type="noConversion"/>
  </si>
  <si>
    <t>010-3025-4398</t>
    <phoneticPr fontId="1" type="noConversion"/>
  </si>
  <si>
    <t>김규호</t>
  </si>
  <si>
    <t>010-5004-6292</t>
  </si>
  <si>
    <t>정선아</t>
    <phoneticPr fontId="1" type="noConversion"/>
  </si>
  <si>
    <t>010-5466-9690</t>
    <phoneticPr fontId="1" type="noConversion"/>
  </si>
  <si>
    <t>육민관중학교</t>
  </si>
  <si>
    <t>이광우</t>
  </si>
  <si>
    <t>010-4110-1795</t>
  </si>
  <si>
    <t>이광우</t>
    <phoneticPr fontId="1" type="noConversion"/>
  </si>
  <si>
    <t>010-4110-1795</t>
    <phoneticPr fontId="1" type="noConversion"/>
  </si>
  <si>
    <t>1-2학년</t>
  </si>
  <si>
    <t>이춘삼</t>
  </si>
  <si>
    <t>010-5362-4619</t>
  </si>
  <si>
    <t>김민지</t>
    <phoneticPr fontId="1" type="noConversion"/>
  </si>
  <si>
    <t>010-2889-2936</t>
    <phoneticPr fontId="1" type="noConversion"/>
  </si>
  <si>
    <t>정읍시</t>
  </si>
  <si>
    <t>정읍서초등학교</t>
  </si>
  <si>
    <t>윤성원</t>
  </si>
  <si>
    <t>010-2365-1318</t>
  </si>
  <si>
    <t>김도영</t>
    <phoneticPr fontId="1" type="noConversion"/>
  </si>
  <si>
    <t>010-2963-8299</t>
    <phoneticPr fontId="1" type="noConversion"/>
  </si>
  <si>
    <t>부안군</t>
  </si>
  <si>
    <t>최재훈</t>
  </si>
  <si>
    <t>010-8838-8482</t>
  </si>
  <si>
    <t>김효진(여)</t>
    <phoneticPr fontId="1" type="noConversion"/>
  </si>
  <si>
    <t>010-6392-3245</t>
    <phoneticPr fontId="1" type="noConversion"/>
  </si>
  <si>
    <t>정일여자중학교</t>
  </si>
  <si>
    <t>학교체육관</t>
    <phoneticPr fontId="1" type="noConversion"/>
  </si>
  <si>
    <t>김서영</t>
    <phoneticPr fontId="1" type="noConversion"/>
  </si>
  <si>
    <t>010-5292-2889</t>
  </si>
  <si>
    <t>김효진(남)</t>
    <phoneticPr fontId="1" type="noConversion"/>
  </si>
  <si>
    <t>010-7647-7700</t>
    <phoneticPr fontId="1" type="noConversion"/>
  </si>
  <si>
    <t>충북</t>
  </si>
  <si>
    <t>청주시</t>
  </si>
  <si>
    <t>일신여자중학교</t>
  </si>
  <si>
    <t>1,2,3학년</t>
  </si>
  <si>
    <t>성남호</t>
  </si>
  <si>
    <t>010-4002-7717</t>
  </si>
  <si>
    <t>여운석</t>
    <phoneticPr fontId="1" type="noConversion"/>
  </si>
  <si>
    <t>010-9269-3213</t>
    <phoneticPr fontId="1" type="noConversion"/>
  </si>
  <si>
    <t>충남</t>
    <phoneticPr fontId="1" type="noConversion"/>
  </si>
  <si>
    <t>논산시</t>
    <phoneticPr fontId="1" type="noConversion"/>
  </si>
  <si>
    <t>논산내동초</t>
    <phoneticPr fontId="1" type="noConversion"/>
  </si>
  <si>
    <t>임철주</t>
    <phoneticPr fontId="1" type="noConversion"/>
  </si>
  <si>
    <t>010-3857-9153</t>
    <phoneticPr fontId="1" type="noConversion"/>
  </si>
  <si>
    <t>이재서</t>
    <phoneticPr fontId="1" type="noConversion"/>
  </si>
  <si>
    <t>010-9074-8580</t>
    <phoneticPr fontId="1" type="noConversion"/>
  </si>
  <si>
    <t>천안시</t>
    <phoneticPr fontId="1" type="noConversion"/>
  </si>
  <si>
    <t>최재은</t>
  </si>
  <si>
    <t>010-3449-0018</t>
  </si>
  <si>
    <t>김창권</t>
    <phoneticPr fontId="1" type="noConversion"/>
  </si>
  <si>
    <t>010-4702-3364</t>
    <phoneticPr fontId="1" type="noConversion"/>
  </si>
  <si>
    <t>천안서초등학교</t>
    <phoneticPr fontId="1" type="noConversion"/>
  </si>
  <si>
    <t>3~6학년</t>
    <phoneticPr fontId="1" type="noConversion"/>
  </si>
  <si>
    <t>노형석</t>
    <phoneticPr fontId="1" type="noConversion"/>
  </si>
  <si>
    <t>010-8735-3347</t>
    <phoneticPr fontId="1" type="noConversion"/>
  </si>
  <si>
    <t>이  석</t>
    <phoneticPr fontId="1" type="noConversion"/>
  </si>
  <si>
    <t>010-8802-7071</t>
    <phoneticPr fontId="1" type="noConversion"/>
  </si>
  <si>
    <t>경남</t>
  </si>
  <si>
    <t>창원시</t>
  </si>
  <si>
    <t>팔룡초등학교</t>
  </si>
  <si>
    <t>최재원</t>
  </si>
  <si>
    <t>010-7404-0833</t>
  </si>
  <si>
    <t>김민영</t>
    <phoneticPr fontId="1" type="noConversion"/>
  </si>
  <si>
    <t>경남</t>
    <phoneticPr fontId="1" type="noConversion"/>
  </si>
  <si>
    <t>하동군</t>
    <phoneticPr fontId="1" type="noConversion"/>
  </si>
  <si>
    <t>화개초등학교</t>
    <phoneticPr fontId="1" type="noConversion"/>
  </si>
  <si>
    <t>1-3학년</t>
    <phoneticPr fontId="1" type="noConversion"/>
  </si>
  <si>
    <t>운동장,체유관</t>
    <phoneticPr fontId="1" type="noConversion"/>
  </si>
  <si>
    <t>김병언</t>
    <phoneticPr fontId="1" type="noConversion"/>
  </si>
  <si>
    <t>010-2459-7643</t>
    <phoneticPr fontId="1" type="noConversion"/>
  </si>
  <si>
    <t>강성경</t>
    <phoneticPr fontId="1" type="noConversion"/>
  </si>
  <si>
    <t>010-9330-3881</t>
    <phoneticPr fontId="1" type="noConversion"/>
  </si>
  <si>
    <t>진교초등학교</t>
    <phoneticPr fontId="1" type="noConversion"/>
  </si>
  <si>
    <t>정승재</t>
    <phoneticPr fontId="1" type="noConversion"/>
  </si>
  <si>
    <t>010-4016-0463</t>
    <phoneticPr fontId="1" type="noConversion"/>
  </si>
  <si>
    <t>합천군</t>
  </si>
  <si>
    <t>합천초등학교</t>
  </si>
  <si>
    <t>4-5학년</t>
  </si>
  <si>
    <t>권기훈</t>
  </si>
  <si>
    <t>010-8540-5947</t>
  </si>
  <si>
    <t>김수진</t>
    <phoneticPr fontId="1" type="noConversion"/>
  </si>
  <si>
    <t>010-6388-0719</t>
    <phoneticPr fontId="1" type="noConversion"/>
  </si>
  <si>
    <t>의령군</t>
    <phoneticPr fontId="1" type="noConversion"/>
  </si>
  <si>
    <t>의령초등학교</t>
    <phoneticPr fontId="1" type="noConversion"/>
  </si>
  <si>
    <t>체육관 및 운동장</t>
    <phoneticPr fontId="1" type="noConversion"/>
  </si>
  <si>
    <t>석유림</t>
    <phoneticPr fontId="1" type="noConversion"/>
  </si>
  <si>
    <t>010-2828-2079</t>
    <phoneticPr fontId="1" type="noConversion"/>
  </si>
  <si>
    <t>마산제일여중</t>
  </si>
  <si>
    <t>중1~3학년</t>
  </si>
  <si>
    <t>김진표</t>
  </si>
  <si>
    <t>011-9309-8957</t>
  </si>
  <si>
    <t>김종진</t>
    <phoneticPr fontId="1" type="noConversion"/>
  </si>
  <si>
    <t>010-5550-7645</t>
    <phoneticPr fontId="1" type="noConversion"/>
  </si>
  <si>
    <t>비 고</t>
    <phoneticPr fontId="1" type="noConversion"/>
  </si>
  <si>
    <t>월</t>
    <phoneticPr fontId="1" type="noConversion"/>
  </si>
  <si>
    <t>8월</t>
    <phoneticPr fontId="1" type="noConversion"/>
  </si>
  <si>
    <t>9월</t>
    <phoneticPr fontId="1" type="noConversion"/>
  </si>
  <si>
    <t>10월</t>
  </si>
  <si>
    <t>11월</t>
  </si>
  <si>
    <t>비 고</t>
    <phoneticPr fontId="1" type="noConversion"/>
  </si>
  <si>
    <t>7/5. 6. 7. 8</t>
    <phoneticPr fontId="1" type="noConversion"/>
  </si>
  <si>
    <t>2018 여학생스포츠핸드볼교실 파견강사 활동내역(7월~11월)</t>
    <phoneticPr fontId="1" type="noConversion"/>
  </si>
  <si>
    <t>참여인원</t>
    <phoneticPr fontId="1" type="noConversion"/>
  </si>
  <si>
    <t>7/1</t>
    <phoneticPr fontId="1" type="noConversion"/>
  </si>
  <si>
    <t>7/2</t>
    <phoneticPr fontId="1" type="noConversion"/>
  </si>
  <si>
    <t>7/3</t>
    <phoneticPr fontId="1" type="noConversion"/>
  </si>
  <si>
    <t>7/4</t>
    <phoneticPr fontId="1" type="noConversion"/>
  </si>
  <si>
    <t>7/5</t>
    <phoneticPr fontId="1" type="noConversion"/>
  </si>
  <si>
    <t>연번</t>
    <phoneticPr fontId="1" type="noConversion"/>
  </si>
  <si>
    <t>학교명</t>
    <phoneticPr fontId="1" type="noConversion"/>
  </si>
  <si>
    <t>파견강사</t>
    <phoneticPr fontId="1" type="noConversion"/>
  </si>
  <si>
    <t>연락처</t>
    <phoneticPr fontId="1" type="noConversion"/>
  </si>
  <si>
    <t>현소속</t>
    <phoneticPr fontId="1" type="noConversion"/>
  </si>
  <si>
    <t>은행명/계좌번호</t>
    <phoneticPr fontId="1" type="noConversion"/>
  </si>
  <si>
    <t>주민번호</t>
    <phoneticPr fontId="1" type="noConversion"/>
  </si>
  <si>
    <t>자격증</t>
    <phoneticPr fontId="1" type="noConversion"/>
  </si>
  <si>
    <t>서울강일초등학교</t>
    <phoneticPr fontId="1" type="noConversion"/>
  </si>
  <si>
    <t>김현진</t>
    <phoneticPr fontId="1" type="noConversion"/>
  </si>
  <si>
    <t>010-3188-6700</t>
    <phoneticPr fontId="1" type="noConversion"/>
  </si>
  <si>
    <t>(예) 교원자격증 2급</t>
    <phoneticPr fontId="1" type="noConversion"/>
  </si>
  <si>
    <t>박지연</t>
    <phoneticPr fontId="1" type="noConversion"/>
  </si>
  <si>
    <t>010-6295-0729</t>
    <phoneticPr fontId="1" type="noConversion"/>
  </si>
  <si>
    <t>전문지도자자격증</t>
    <phoneticPr fontId="1" type="noConversion"/>
  </si>
  <si>
    <t>윤현경</t>
    <phoneticPr fontId="1" type="noConversion"/>
  </si>
  <si>
    <t>010-5212-0145</t>
    <phoneticPr fontId="1" type="noConversion"/>
  </si>
  <si>
    <t>생활체육자격증</t>
    <phoneticPr fontId="1" type="noConversion"/>
  </si>
  <si>
    <t>세화여자중학교</t>
    <phoneticPr fontId="1" type="noConversion"/>
  </si>
  <si>
    <t>최임정</t>
    <phoneticPr fontId="1" type="noConversion"/>
  </si>
  <si>
    <t>010-8511-1875</t>
    <phoneticPr fontId="1" type="noConversion"/>
  </si>
  <si>
    <t>이세미</t>
    <phoneticPr fontId="1" type="noConversion"/>
  </si>
  <si>
    <t>010-5306-2102</t>
    <phoneticPr fontId="1" type="noConversion"/>
  </si>
  <si>
    <t>이병호</t>
    <phoneticPr fontId="29" type="noConversion"/>
  </si>
  <si>
    <t>010-4920-4023</t>
    <phoneticPr fontId="29" type="noConversion"/>
  </si>
  <si>
    <t>구서초등학교</t>
    <phoneticPr fontId="1" type="noConversion"/>
  </si>
  <si>
    <t>손명희</t>
    <phoneticPr fontId="1" type="noConversion"/>
  </si>
  <si>
    <t>최송희</t>
    <phoneticPr fontId="1" type="noConversion"/>
  </si>
  <si>
    <t>010-5345-3330</t>
    <phoneticPr fontId="1" type="noConversion"/>
  </si>
  <si>
    <t>조민규</t>
    <phoneticPr fontId="1" type="noConversion"/>
  </si>
  <si>
    <t>010-6666-4055</t>
    <phoneticPr fontId="1" type="noConversion"/>
  </si>
  <si>
    <t>대구동부고등학교</t>
    <phoneticPr fontId="1" type="noConversion"/>
  </si>
  <si>
    <t>김환성</t>
    <phoneticPr fontId="29" type="noConversion"/>
  </si>
  <si>
    <t>010-7177-7822</t>
    <phoneticPr fontId="29" type="noConversion"/>
  </si>
  <si>
    <t>인천가림초등학교</t>
    <phoneticPr fontId="1" type="noConversion"/>
  </si>
  <si>
    <t>김미심</t>
    <phoneticPr fontId="1" type="noConversion"/>
  </si>
  <si>
    <t>김현수</t>
    <phoneticPr fontId="1" type="noConversion"/>
  </si>
  <si>
    <t>010-7666-0572</t>
    <phoneticPr fontId="1" type="noConversion"/>
  </si>
  <si>
    <t>채건수</t>
    <phoneticPr fontId="1" type="noConversion"/>
  </si>
  <si>
    <t>논곡초등학교</t>
    <phoneticPr fontId="1" type="noConversion"/>
  </si>
  <si>
    <t>지영주</t>
    <phoneticPr fontId="1" type="noConversion"/>
  </si>
  <si>
    <t>010-9030-7482</t>
    <phoneticPr fontId="1" type="noConversion"/>
  </si>
  <si>
    <t>논곡중학교</t>
    <phoneticPr fontId="1" type="noConversion"/>
  </si>
  <si>
    <t>우선희</t>
    <phoneticPr fontId="29" type="noConversion"/>
  </si>
  <si>
    <t>010-8999-8961</t>
    <phoneticPr fontId="29" type="noConversion"/>
  </si>
  <si>
    <t>고주석</t>
    <phoneticPr fontId="1" type="noConversion"/>
  </si>
  <si>
    <t>010-5482-4740</t>
    <phoneticPr fontId="1" type="noConversion"/>
  </si>
  <si>
    <t>광주효동초교</t>
    <phoneticPr fontId="1" type="noConversion"/>
  </si>
  <si>
    <t>김미소</t>
    <phoneticPr fontId="1" type="noConversion"/>
  </si>
  <si>
    <t>010-3231-9173</t>
    <phoneticPr fontId="1" type="noConversion"/>
  </si>
  <si>
    <t>김동천</t>
    <phoneticPr fontId="1" type="noConversion"/>
  </si>
  <si>
    <t>010-2114-2552</t>
    <phoneticPr fontId="1" type="noConversion"/>
  </si>
  <si>
    <t>전형준</t>
    <phoneticPr fontId="1" type="noConversion"/>
  </si>
  <si>
    <t>010-9093-8781</t>
    <phoneticPr fontId="1" type="noConversion"/>
  </si>
  <si>
    <t>배승남</t>
    <phoneticPr fontId="29" type="noConversion"/>
  </si>
  <si>
    <t>010-6312-0445</t>
    <phoneticPr fontId="29" type="noConversion"/>
  </si>
  <si>
    <t>김성현</t>
    <phoneticPr fontId="29" type="noConversion"/>
  </si>
  <si>
    <t>010-6316-4922</t>
    <phoneticPr fontId="29" type="noConversion"/>
  </si>
  <si>
    <t>강지혜</t>
    <phoneticPr fontId="1" type="noConversion"/>
  </si>
  <si>
    <t>010-4874-7753</t>
    <phoneticPr fontId="1" type="noConversion"/>
  </si>
  <si>
    <t>진정훈</t>
    <phoneticPr fontId="1" type="noConversion"/>
  </si>
  <si>
    <t>010-5617-2080</t>
    <phoneticPr fontId="1" type="noConversion"/>
  </si>
  <si>
    <t>지족중학교</t>
    <phoneticPr fontId="1" type="noConversion"/>
  </si>
  <si>
    <t>권오준</t>
    <phoneticPr fontId="1" type="noConversion"/>
  </si>
  <si>
    <t>010-7750-3282</t>
    <phoneticPr fontId="1" type="noConversion"/>
  </si>
  <si>
    <t>지족고등학교</t>
    <phoneticPr fontId="1" type="noConversion"/>
  </si>
  <si>
    <t>김성철</t>
    <phoneticPr fontId="1" type="noConversion"/>
  </si>
  <si>
    <t>010-9840-6133</t>
    <phoneticPr fontId="1" type="noConversion"/>
  </si>
  <si>
    <t>이균우</t>
    <phoneticPr fontId="1" type="noConversion"/>
  </si>
  <si>
    <t>010-3348-1278</t>
    <phoneticPr fontId="1" type="noConversion"/>
  </si>
  <si>
    <t>안진실</t>
    <phoneticPr fontId="1" type="noConversion"/>
  </si>
  <si>
    <t>이종인</t>
    <phoneticPr fontId="1" type="noConversion"/>
  </si>
  <si>
    <t>010-3025-4398</t>
    <phoneticPr fontId="1" type="noConversion"/>
  </si>
  <si>
    <t>정선아</t>
    <phoneticPr fontId="1" type="noConversion"/>
  </si>
  <si>
    <t>010-5466-9690</t>
    <phoneticPr fontId="1" type="noConversion"/>
  </si>
  <si>
    <t>이광우</t>
    <phoneticPr fontId="1" type="noConversion"/>
  </si>
  <si>
    <t>010-4110-1795</t>
    <phoneticPr fontId="1" type="noConversion"/>
  </si>
  <si>
    <t>김민지</t>
    <phoneticPr fontId="1" type="noConversion"/>
  </si>
  <si>
    <t>010-2889-2936</t>
    <phoneticPr fontId="1" type="noConversion"/>
  </si>
  <si>
    <t>김도영</t>
    <phoneticPr fontId="1" type="noConversion"/>
  </si>
  <si>
    <t>010-2963-8299</t>
    <phoneticPr fontId="1" type="noConversion"/>
  </si>
  <si>
    <t>김효진(여)</t>
    <phoneticPr fontId="1" type="noConversion"/>
  </si>
  <si>
    <t>010-6392-3245</t>
    <phoneticPr fontId="1" type="noConversion"/>
  </si>
  <si>
    <t>김효진(남)</t>
    <phoneticPr fontId="1" type="noConversion"/>
  </si>
  <si>
    <t>010-7647-7700</t>
    <phoneticPr fontId="1" type="noConversion"/>
  </si>
  <si>
    <t>여운석</t>
    <phoneticPr fontId="1" type="noConversion"/>
  </si>
  <si>
    <t>010-9269-3213</t>
    <phoneticPr fontId="1" type="noConversion"/>
  </si>
  <si>
    <t>논산내동초</t>
    <phoneticPr fontId="1" type="noConversion"/>
  </si>
  <si>
    <t>이재서</t>
    <phoneticPr fontId="1" type="noConversion"/>
  </si>
  <si>
    <t>010-9074-8580</t>
    <phoneticPr fontId="1" type="noConversion"/>
  </si>
  <si>
    <t>김창권</t>
    <phoneticPr fontId="1" type="noConversion"/>
  </si>
  <si>
    <t>010-4702-3364</t>
    <phoneticPr fontId="1" type="noConversion"/>
  </si>
  <si>
    <t>천안서초등학교</t>
    <phoneticPr fontId="1" type="noConversion"/>
  </si>
  <si>
    <t>이  석</t>
    <phoneticPr fontId="1" type="noConversion"/>
  </si>
  <si>
    <t>010-8802-7071</t>
    <phoneticPr fontId="1" type="noConversion"/>
  </si>
  <si>
    <t>김민영</t>
    <phoneticPr fontId="1" type="noConversion"/>
  </si>
  <si>
    <t>010-7234-9229</t>
    <phoneticPr fontId="1" type="noConversion"/>
  </si>
  <si>
    <t>화개초등학교</t>
    <phoneticPr fontId="1" type="noConversion"/>
  </si>
  <si>
    <t>강성경</t>
    <phoneticPr fontId="1" type="noConversion"/>
  </si>
  <si>
    <t>010-9330-3881</t>
    <phoneticPr fontId="1" type="noConversion"/>
  </si>
  <si>
    <t>진교초등학교</t>
    <phoneticPr fontId="1" type="noConversion"/>
  </si>
  <si>
    <t>김수진</t>
    <phoneticPr fontId="1" type="noConversion"/>
  </si>
  <si>
    <t>010-6388-0719</t>
    <phoneticPr fontId="1" type="noConversion"/>
  </si>
  <si>
    <t>의령초등학교</t>
    <phoneticPr fontId="1" type="noConversion"/>
  </si>
  <si>
    <t>김종진</t>
    <phoneticPr fontId="1" type="noConversion"/>
  </si>
  <si>
    <t>010-5550-7645</t>
    <phoneticPr fontId="1" type="noConversion"/>
  </si>
  <si>
    <t>* 개인 인적사항 취합후 재 공유</t>
    <phoneticPr fontId="1" type="noConversion"/>
  </si>
  <si>
    <t>2018년도 여학생스포츠교실(핸드볼) 참가팀 강사명단</t>
    <phoneticPr fontId="1" type="noConversion"/>
  </si>
  <si>
    <t>?</t>
    <phoneticPr fontId="1" type="noConversion"/>
  </si>
  <si>
    <t>010-9234-9229</t>
    <phoneticPr fontId="1" type="noConversion"/>
  </si>
  <si>
    <t>010-4874-7753</t>
    <phoneticPr fontId="1" type="noConversion"/>
  </si>
  <si>
    <t>강선경</t>
    <phoneticPr fontId="1" type="noConversion"/>
  </si>
  <si>
    <t>수업시간</t>
    <phoneticPr fontId="1" type="noConversion"/>
  </si>
  <si>
    <t>14:00~16:00</t>
    <phoneticPr fontId="1" type="noConversion"/>
  </si>
  <si>
    <t>2018 여학생스포츠핸드볼교실 파견강사 수업세부일정(0월~0월)</t>
    <phoneticPr fontId="1" type="noConversion"/>
  </si>
  <si>
    <t>이상남</t>
    <phoneticPr fontId="1" type="noConversion"/>
  </si>
  <si>
    <t>010-4556-7439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</si>
</sst>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_-* #,##0.0_-;\-* #,##0.0_-;_-* &quot;-&quot;?_-;_-@_-"/>
    <numFmt numFmtId="177" formatCode="mm&quot;월&quot;\ dd&quot;일&quot;"/>
    <numFmt numFmtId="178" formatCode="0_);[Red]\(0\)"/>
  </numFmts>
  <fonts count="3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rgb="FF000000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19" fillId="0" borderId="0">
      <alignment vertical="center"/>
    </xf>
  </cellStyleXfs>
  <cellXfs count="280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3" xfId="0" applyFont="1" applyBorder="1" applyAlignment="1">
      <alignment horizontal="justify" vertical="center" wrapText="1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 wrapText="1"/>
    </xf>
    <xf numFmtId="0" fontId="0" fillId="0" borderId="10" xfId="0" applyBorder="1">
      <alignment vertical="center"/>
    </xf>
    <xf numFmtId="0" fontId="2" fillId="0" borderId="0" xfId="0" applyFo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11" fillId="0" borderId="2" xfId="1" applyFont="1" applyBorder="1">
      <alignment vertical="center"/>
    </xf>
    <xf numFmtId="176" fontId="11" fillId="0" borderId="2" xfId="0" applyNumberFormat="1" applyFont="1" applyBorder="1">
      <alignment vertical="center"/>
    </xf>
    <xf numFmtId="0" fontId="11" fillId="0" borderId="2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41" fontId="11" fillId="0" borderId="15" xfId="1" applyFont="1" applyBorder="1">
      <alignment vertical="center"/>
    </xf>
    <xf numFmtId="0" fontId="11" fillId="0" borderId="15" xfId="0" applyFont="1" applyBorder="1">
      <alignment vertical="center"/>
    </xf>
    <xf numFmtId="41" fontId="11" fillId="0" borderId="14" xfId="1" applyFont="1" applyBorder="1">
      <alignment vertical="center"/>
    </xf>
    <xf numFmtId="0" fontId="11" fillId="0" borderId="14" xfId="0" applyFont="1" applyBorder="1">
      <alignment vertical="center"/>
    </xf>
    <xf numFmtId="0" fontId="11" fillId="3" borderId="2" xfId="0" applyFont="1" applyFill="1" applyBorder="1" applyAlignment="1">
      <alignment horizontal="center" vertical="center"/>
    </xf>
    <xf numFmtId="10" fontId="11" fillId="3" borderId="2" xfId="0" applyNumberFormat="1" applyFont="1" applyFill="1" applyBorder="1" applyAlignment="1">
      <alignment horizontal="center" vertical="center"/>
    </xf>
    <xf numFmtId="41" fontId="11" fillId="0" borderId="2" xfId="1" quotePrefix="1" applyFont="1" applyBorder="1" applyAlignment="1">
      <alignment horizontal="center" vertical="center"/>
    </xf>
    <xf numFmtId="41" fontId="11" fillId="0" borderId="2" xfId="1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4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41" fontId="11" fillId="0" borderId="2" xfId="1" applyFont="1" applyFill="1" applyBorder="1">
      <alignment vertical="center"/>
    </xf>
    <xf numFmtId="41" fontId="11" fillId="0" borderId="2" xfId="1" quotePrefix="1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1" fontId="11" fillId="0" borderId="2" xfId="3" applyFont="1" applyBorder="1" applyAlignment="1">
      <alignment horizontal="left" vertical="center"/>
    </xf>
    <xf numFmtId="0" fontId="20" fillId="0" borderId="2" xfId="4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1" fontId="11" fillId="0" borderId="2" xfId="1" quotePrefix="1" applyFont="1" applyBorder="1" applyAlignment="1">
      <alignment horizontal="left" vertical="center"/>
    </xf>
    <xf numFmtId="41" fontId="11" fillId="0" borderId="2" xfId="3" quotePrefix="1" applyFont="1" applyBorder="1" applyAlignment="1">
      <alignment horizontal="left" vertical="center"/>
    </xf>
    <xf numFmtId="41" fontId="11" fillId="0" borderId="2" xfId="1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41" fontId="11" fillId="0" borderId="2" xfId="1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1" fontId="11" fillId="0" borderId="2" xfId="1" quotePrefix="1" applyFont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1" fontId="11" fillId="0" borderId="2" xfId="1" quotePrefix="1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41" fontId="11" fillId="0" borderId="2" xfId="1" applyFont="1" applyFill="1" applyBorder="1" applyAlignment="1">
      <alignment horizontal="left" vertical="center"/>
    </xf>
    <xf numFmtId="12" fontId="11" fillId="0" borderId="2" xfId="1" applyNumberFormat="1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41" fontId="11" fillId="0" borderId="2" xfId="1" applyFont="1" applyBorder="1">
      <alignment vertical="center"/>
    </xf>
    <xf numFmtId="0" fontId="11" fillId="2" borderId="2" xfId="0" applyFont="1" applyFill="1" applyBorder="1" applyAlignment="1">
      <alignment horizontal="center" vertical="center" shrinkToFit="1"/>
    </xf>
    <xf numFmtId="41" fontId="11" fillId="0" borderId="2" xfId="1" quotePrefix="1" applyFont="1" applyBorder="1">
      <alignment vertical="center"/>
    </xf>
    <xf numFmtId="0" fontId="11" fillId="0" borderId="2" xfId="0" applyFont="1" applyFill="1" applyBorder="1" applyAlignment="1">
      <alignment horizontal="center" vertical="center" shrinkToFit="1"/>
    </xf>
    <xf numFmtId="0" fontId="15" fillId="0" borderId="2" xfId="0" quotePrefix="1" applyFont="1" applyBorder="1">
      <alignment vertical="center"/>
    </xf>
    <xf numFmtId="41" fontId="11" fillId="0" borderId="2" xfId="1" quotePrefix="1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41" fontId="11" fillId="0" borderId="2" xfId="1" applyFont="1" applyBorder="1" applyAlignment="1">
      <alignment vertical="center"/>
    </xf>
    <xf numFmtId="41" fontId="11" fillId="0" borderId="15" xfId="1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20" fillId="0" borderId="10" xfId="4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 wrapText="1"/>
    </xf>
    <xf numFmtId="41" fontId="11" fillId="0" borderId="14" xfId="1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wrapText="1"/>
    </xf>
    <xf numFmtId="41" fontId="11" fillId="0" borderId="2" xfId="1" quotePrefix="1" applyFont="1" applyBorder="1" applyAlignment="1">
      <alignment vertical="center"/>
    </xf>
    <xf numFmtId="41" fontId="18" fillId="0" borderId="2" xfId="3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1" fontId="11" fillId="2" borderId="14" xfId="1" applyFont="1" applyFill="1" applyBorder="1">
      <alignment vertical="center"/>
    </xf>
    <xf numFmtId="0" fontId="15" fillId="5" borderId="2" xfId="0" applyFont="1" applyFill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3" fillId="0" borderId="2" xfId="0" applyFont="1" applyBorder="1" applyAlignment="1">
      <alignment horizontal="justify" vertical="center" wrapText="1"/>
    </xf>
    <xf numFmtId="12" fontId="11" fillId="0" borderId="2" xfId="1" quotePrefix="1" applyNumberFormat="1" applyFont="1" applyFill="1" applyBorder="1" applyAlignment="1">
      <alignment horizontal="center" vertical="center"/>
    </xf>
    <xf numFmtId="41" fontId="18" fillId="3" borderId="2" xfId="3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12" fontId="11" fillId="0" borderId="2" xfId="1" applyNumberFormat="1" applyFont="1" applyBorder="1" applyAlignment="1">
      <alignment horizontal="left" vertical="center"/>
    </xf>
    <xf numFmtId="13" fontId="11" fillId="0" borderId="2" xfId="1" quotePrefix="1" applyNumberFormat="1" applyFont="1" applyBorder="1" applyAlignment="1">
      <alignment horizontal="center" vertical="center"/>
    </xf>
    <xf numFmtId="12" fontId="11" fillId="0" borderId="2" xfId="1" applyNumberFormat="1" applyFont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13" fontId="11" fillId="0" borderId="2" xfId="1" quotePrefix="1" applyNumberFormat="1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 wrapText="1"/>
    </xf>
    <xf numFmtId="13" fontId="11" fillId="0" borderId="2" xfId="1" applyNumberFormat="1" applyFont="1" applyBorder="1" applyAlignment="1">
      <alignment horizontal="center" vertical="center"/>
    </xf>
    <xf numFmtId="41" fontId="11" fillId="4" borderId="2" xfId="1" quotePrefix="1" applyFont="1" applyFill="1" applyBorder="1" applyAlignment="1">
      <alignment horizontal="center" vertical="center"/>
    </xf>
    <xf numFmtId="41" fontId="11" fillId="0" borderId="2" xfId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5" fillId="3" borderId="10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5" fillId="3" borderId="7" xfId="0" applyFont="1" applyFill="1" applyBorder="1" applyAlignment="1">
      <alignment vertical="center"/>
    </xf>
    <xf numFmtId="0" fontId="11" fillId="3" borderId="14" xfId="0" applyFont="1" applyFill="1" applyBorder="1" applyAlignment="1">
      <alignment vertical="center"/>
    </xf>
    <xf numFmtId="0" fontId="18" fillId="3" borderId="2" xfId="0" quotePrefix="1" applyFont="1" applyFill="1" applyBorder="1" applyAlignment="1">
      <alignment vertical="center"/>
    </xf>
    <xf numFmtId="41" fontId="11" fillId="2" borderId="2" xfId="1" applyFont="1" applyFill="1" applyBorder="1">
      <alignment vertical="center"/>
    </xf>
    <xf numFmtId="0" fontId="0" fillId="0" borderId="2" xfId="0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0" fontId="18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8" fillId="3" borderId="7" xfId="0" quotePrefix="1" applyFont="1" applyFill="1" applyBorder="1" applyAlignment="1">
      <alignment horizontal="center" vertical="center"/>
    </xf>
    <xf numFmtId="177" fontId="16" fillId="3" borderId="7" xfId="0" quotePrefix="1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23" fillId="0" borderId="2" xfId="0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14" xfId="0" applyFill="1" applyBorder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2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21" fillId="6" borderId="2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shrinkToFit="1"/>
    </xf>
    <xf numFmtId="0" fontId="21" fillId="6" borderId="14" xfId="0" applyFont="1" applyFill="1" applyBorder="1" applyAlignment="1">
      <alignment horizontal="center" vertical="center" shrinkToFit="1"/>
    </xf>
    <xf numFmtId="0" fontId="28" fillId="6" borderId="2" xfId="0" applyFont="1" applyFill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/>
    </xf>
    <xf numFmtId="41" fontId="11" fillId="0" borderId="14" xfId="1" quotePrefix="1" applyFont="1" applyBorder="1" applyAlignment="1">
      <alignment horizontal="center" vertical="center"/>
    </xf>
    <xf numFmtId="41" fontId="11" fillId="0" borderId="14" xfId="1" applyFont="1" applyBorder="1" applyAlignment="1">
      <alignment horizontal="center" vertical="center"/>
    </xf>
    <xf numFmtId="0" fontId="2" fillId="6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177" fontId="30" fillId="6" borderId="2" xfId="0" quotePrefix="1" applyNumberFormat="1" applyFont="1" applyFill="1" applyBorder="1" applyAlignment="1">
      <alignment horizontal="center" vertical="center"/>
    </xf>
    <xf numFmtId="0" fontId="4" fillId="6" borderId="2" xfId="0" quotePrefix="1" applyFont="1" applyFill="1" applyBorder="1" applyAlignment="1">
      <alignment horizontal="center" vertical="center"/>
    </xf>
    <xf numFmtId="177" fontId="4" fillId="6" borderId="2" xfId="0" quotePrefix="1" applyNumberFormat="1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 shrinkToFit="1"/>
    </xf>
    <xf numFmtId="0" fontId="28" fillId="0" borderId="2" xfId="0" applyFont="1" applyFill="1" applyBorder="1" applyAlignment="1">
      <alignment horizontal="center" vertical="center" shrinkToFit="1"/>
    </xf>
    <xf numFmtId="178" fontId="27" fillId="3" borderId="10" xfId="0" quotePrefix="1" applyNumberFormat="1" applyFont="1" applyFill="1" applyBorder="1" applyAlignment="1">
      <alignment horizontal="center" vertical="center"/>
    </xf>
    <xf numFmtId="41" fontId="16" fillId="3" borderId="14" xfId="1" quotePrefix="1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10" fontId="18" fillId="6" borderId="2" xfId="0" applyNumberFormat="1" applyFont="1" applyFill="1" applyBorder="1" applyAlignment="1">
      <alignment horizontal="center" vertical="center"/>
    </xf>
    <xf numFmtId="12" fontId="11" fillId="0" borderId="2" xfId="1" quotePrefix="1" applyNumberFormat="1" applyFont="1" applyBorder="1" applyAlignment="1">
      <alignment horizontal="center" vertical="center"/>
    </xf>
    <xf numFmtId="0" fontId="31" fillId="0" borderId="0" xfId="0" applyFont="1">
      <alignment vertical="center"/>
    </xf>
    <xf numFmtId="0" fontId="0" fillId="0" borderId="2" xfId="0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8" fillId="3" borderId="7" xfId="0" quotePrefix="1" applyFont="1" applyFill="1" applyBorder="1" applyAlignment="1">
      <alignment horizontal="center" vertical="center"/>
    </xf>
    <xf numFmtId="0" fontId="18" fillId="3" borderId="14" xfId="0" quotePrefix="1" applyFont="1" applyFill="1" applyBorder="1" applyAlignment="1">
      <alignment horizontal="center" vertical="center"/>
    </xf>
    <xf numFmtId="177" fontId="16" fillId="3" borderId="7" xfId="0" quotePrefix="1" applyNumberFormat="1" applyFont="1" applyFill="1" applyBorder="1" applyAlignment="1">
      <alignment horizontal="center" vertical="center"/>
    </xf>
    <xf numFmtId="177" fontId="16" fillId="3" borderId="14" xfId="0" quotePrefix="1" applyNumberFormat="1" applyFont="1" applyFill="1" applyBorder="1" applyAlignment="1">
      <alignment horizontal="center" vertical="center"/>
    </xf>
    <xf numFmtId="0" fontId="11" fillId="3" borderId="7" xfId="0" quotePrefix="1" applyFont="1" applyFill="1" applyBorder="1" applyAlignment="1">
      <alignment horizontal="center" vertical="center"/>
    </xf>
    <xf numFmtId="0" fontId="11" fillId="3" borderId="14" xfId="0" quotePrefix="1" applyFont="1" applyFill="1" applyBorder="1" applyAlignment="1">
      <alignment horizontal="center" vertical="center"/>
    </xf>
    <xf numFmtId="177" fontId="4" fillId="3" borderId="11" xfId="0" quotePrefix="1" applyNumberFormat="1" applyFont="1" applyFill="1" applyBorder="1" applyAlignment="1">
      <alignment horizontal="center" vertical="center"/>
    </xf>
    <xf numFmtId="177" fontId="4" fillId="3" borderId="20" xfId="0" quotePrefix="1" applyNumberFormat="1" applyFont="1" applyFill="1" applyBorder="1" applyAlignment="1">
      <alignment horizontal="center" vertical="center"/>
    </xf>
    <xf numFmtId="177" fontId="4" fillId="3" borderId="21" xfId="0" quotePrefix="1" applyNumberFormat="1" applyFont="1" applyFill="1" applyBorder="1" applyAlignment="1">
      <alignment horizontal="center" vertical="center"/>
    </xf>
    <xf numFmtId="177" fontId="4" fillId="3" borderId="16" xfId="0" quotePrefix="1" applyNumberFormat="1" applyFont="1" applyFill="1" applyBorder="1" applyAlignment="1">
      <alignment horizontal="center" vertical="center"/>
    </xf>
    <xf numFmtId="177" fontId="4" fillId="3" borderId="17" xfId="0" quotePrefix="1" applyNumberFormat="1" applyFont="1" applyFill="1" applyBorder="1" applyAlignment="1">
      <alignment horizontal="center" vertical="center"/>
    </xf>
    <xf numFmtId="177" fontId="4" fillId="3" borderId="22" xfId="0" quotePrefix="1" applyNumberFormat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3" borderId="7" xfId="0" quotePrefix="1" applyFont="1" applyFill="1" applyBorder="1" applyAlignment="1">
      <alignment horizontal="center" vertical="center"/>
    </xf>
    <xf numFmtId="0" fontId="21" fillId="3" borderId="14" xfId="0" quotePrefix="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177" fontId="21" fillId="6" borderId="7" xfId="0" quotePrefix="1" applyNumberFormat="1" applyFont="1" applyFill="1" applyBorder="1" applyAlignment="1">
      <alignment horizontal="center" vertical="center"/>
    </xf>
    <xf numFmtId="177" fontId="21" fillId="6" borderId="14" xfId="0" quotePrefix="1" applyNumberFormat="1" applyFont="1" applyFill="1" applyBorder="1" applyAlignment="1">
      <alignment horizontal="center" vertical="center"/>
    </xf>
    <xf numFmtId="0" fontId="18" fillId="6" borderId="7" xfId="0" quotePrefix="1" applyFont="1" applyFill="1" applyBorder="1" applyAlignment="1">
      <alignment horizontal="center" vertical="center"/>
    </xf>
    <xf numFmtId="0" fontId="18" fillId="6" borderId="14" xfId="0" quotePrefix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177" fontId="4" fillId="6" borderId="11" xfId="0" quotePrefix="1" applyNumberFormat="1" applyFont="1" applyFill="1" applyBorder="1" applyAlignment="1">
      <alignment horizontal="center" vertical="center"/>
    </xf>
    <xf numFmtId="177" fontId="4" fillId="6" borderId="20" xfId="0" quotePrefix="1" applyNumberFormat="1" applyFont="1" applyFill="1" applyBorder="1" applyAlignment="1">
      <alignment horizontal="center" vertical="center"/>
    </xf>
    <xf numFmtId="177" fontId="4" fillId="6" borderId="21" xfId="0" quotePrefix="1" applyNumberFormat="1" applyFont="1" applyFill="1" applyBorder="1" applyAlignment="1">
      <alignment horizontal="center" vertical="center"/>
    </xf>
    <xf numFmtId="177" fontId="4" fillId="6" borderId="16" xfId="0" quotePrefix="1" applyNumberFormat="1" applyFont="1" applyFill="1" applyBorder="1" applyAlignment="1">
      <alignment horizontal="center" vertical="center"/>
    </xf>
    <xf numFmtId="177" fontId="4" fillId="6" borderId="17" xfId="0" quotePrefix="1" applyNumberFormat="1" applyFont="1" applyFill="1" applyBorder="1" applyAlignment="1">
      <alignment horizontal="center" vertical="center"/>
    </xf>
    <xf numFmtId="177" fontId="4" fillId="6" borderId="22" xfId="0" quotePrefix="1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shrinkToFit="1"/>
    </xf>
    <xf numFmtId="0" fontId="11" fillId="2" borderId="14" xfId="0" applyFont="1" applyFill="1" applyBorder="1" applyAlignment="1">
      <alignment horizontal="center" vertical="center" shrinkToFit="1"/>
    </xf>
    <xf numFmtId="177" fontId="18" fillId="3" borderId="10" xfId="0" quotePrefix="1" applyNumberFormat="1" applyFont="1" applyFill="1" applyBorder="1" applyAlignment="1">
      <alignment horizontal="center" vertical="center"/>
    </xf>
    <xf numFmtId="177" fontId="18" fillId="3" borderId="26" xfId="0" quotePrefix="1" applyNumberFormat="1" applyFont="1" applyFill="1" applyBorder="1" applyAlignment="1">
      <alignment horizontal="center" vertical="center"/>
    </xf>
    <xf numFmtId="177" fontId="18" fillId="3" borderId="12" xfId="0" quotePrefix="1" applyNumberFormat="1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4" fillId="6" borderId="7" xfId="0" quotePrefix="1" applyFont="1" applyFill="1" applyBorder="1" applyAlignment="1">
      <alignment horizontal="center" vertical="center"/>
    </xf>
    <xf numFmtId="0" fontId="4" fillId="6" borderId="14" xfId="0" quotePrefix="1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 shrinkToFit="1"/>
    </xf>
    <xf numFmtId="0" fontId="18" fillId="0" borderId="20" xfId="0" applyFont="1" applyFill="1" applyBorder="1" applyAlignment="1">
      <alignment horizontal="left" vertical="center" shrinkToFit="1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9"/>
  <sheetViews>
    <sheetView zoomScaleNormal="100" workbookViewId="0">
      <pane ySplit="4" topLeftCell="A21" activePane="bottomLeft" state="frozen"/>
      <selection activeCell="B1" sqref="B1"/>
      <selection pane="bottomLeft" activeCell="B4" sqref="B4:G36"/>
    </sheetView>
  </sheetViews>
  <sheetFormatPr defaultRowHeight="16.5" x14ac:dyDescent="0.3"/>
  <cols>
    <col min="1" max="1" width="4.75" customWidth="1"/>
    <col min="2" max="2" width="8.125" customWidth="1"/>
    <col min="3" max="3" width="9.375" customWidth="1"/>
    <col min="4" max="4" width="19.625" customWidth="1"/>
    <col min="5" max="5" width="9.25" customWidth="1"/>
    <col min="6" max="6" width="22.75" customWidth="1"/>
    <col min="7" max="7" width="21.25" customWidth="1"/>
    <col min="8" max="8" width="39.125" customWidth="1"/>
    <col min="9" max="9" width="63.75" customWidth="1"/>
    <col min="10" max="10" width="11.75" customWidth="1"/>
  </cols>
  <sheetData>
    <row r="2" spans="1:10" ht="30.75" customHeight="1" x14ac:dyDescent="0.3">
      <c r="A2" s="64" t="s">
        <v>109</v>
      </c>
      <c r="B2" s="8"/>
    </row>
    <row r="3" spans="1:10" x14ac:dyDescent="0.3">
      <c r="A3">
        <v>2017</v>
      </c>
    </row>
    <row r="4" spans="1:10" s="5" customFormat="1" ht="28.5" customHeight="1" x14ac:dyDescent="0.3">
      <c r="A4" s="1" t="s">
        <v>16</v>
      </c>
      <c r="B4" s="1" t="s">
        <v>32</v>
      </c>
      <c r="C4" s="2" t="s">
        <v>0</v>
      </c>
      <c r="D4" s="4" t="s">
        <v>110</v>
      </c>
      <c r="E4" s="4" t="s">
        <v>117</v>
      </c>
      <c r="F4" s="4" t="s">
        <v>118</v>
      </c>
      <c r="G4" s="2" t="s">
        <v>4</v>
      </c>
      <c r="H4" s="3" t="s">
        <v>5</v>
      </c>
      <c r="I4" s="9" t="s">
        <v>17</v>
      </c>
      <c r="J4" s="4" t="s">
        <v>110</v>
      </c>
    </row>
    <row r="5" spans="1:10" s="5" customFormat="1" ht="28.5" customHeight="1" x14ac:dyDescent="0.3">
      <c r="A5" s="1">
        <v>1</v>
      </c>
      <c r="B5" s="1" t="s">
        <v>45</v>
      </c>
      <c r="C5" s="12" t="s">
        <v>2</v>
      </c>
      <c r="D5" s="24" t="s">
        <v>126</v>
      </c>
      <c r="E5" s="9" t="s">
        <v>128</v>
      </c>
      <c r="F5" s="9" t="s">
        <v>127</v>
      </c>
      <c r="G5" s="2" t="s">
        <v>7</v>
      </c>
      <c r="H5" s="6" t="s">
        <v>19</v>
      </c>
      <c r="I5" s="7" t="s">
        <v>27</v>
      </c>
      <c r="J5" s="9" t="s">
        <v>48</v>
      </c>
    </row>
    <row r="6" spans="1:10" s="5" customFormat="1" ht="28.5" customHeight="1" x14ac:dyDescent="0.3">
      <c r="A6" s="1">
        <v>2</v>
      </c>
      <c r="B6" s="1" t="s">
        <v>45</v>
      </c>
      <c r="C6" s="12" t="s">
        <v>31</v>
      </c>
      <c r="D6" s="9" t="s">
        <v>148</v>
      </c>
      <c r="E6" s="29" t="s">
        <v>178</v>
      </c>
      <c r="F6" s="29" t="s">
        <v>179</v>
      </c>
      <c r="G6" s="2" t="s">
        <v>6</v>
      </c>
      <c r="H6" s="6" t="s">
        <v>23</v>
      </c>
      <c r="I6" s="7" t="s">
        <v>29</v>
      </c>
      <c r="J6" s="9" t="s">
        <v>51</v>
      </c>
    </row>
    <row r="7" spans="1:10" s="5" customFormat="1" ht="28.5" customHeight="1" x14ac:dyDescent="0.3">
      <c r="A7" s="1">
        <v>3</v>
      </c>
      <c r="B7" s="1" t="s">
        <v>59</v>
      </c>
      <c r="C7" s="12" t="s">
        <v>1</v>
      </c>
      <c r="D7" s="24" t="s">
        <v>144</v>
      </c>
      <c r="E7" s="9" t="s">
        <v>129</v>
      </c>
      <c r="F7" s="9" t="s">
        <v>146</v>
      </c>
      <c r="G7" s="2" t="s">
        <v>15</v>
      </c>
      <c r="H7" s="6" t="s">
        <v>18</v>
      </c>
      <c r="I7" s="7" t="s">
        <v>24</v>
      </c>
      <c r="J7" s="9" t="s">
        <v>49</v>
      </c>
    </row>
    <row r="8" spans="1:10" s="5" customFormat="1" ht="28.5" customHeight="1" x14ac:dyDescent="0.3">
      <c r="A8" s="1">
        <v>4</v>
      </c>
      <c r="B8" s="1" t="s">
        <v>64</v>
      </c>
      <c r="C8" s="12" t="s">
        <v>3</v>
      </c>
      <c r="D8" s="9" t="s">
        <v>147</v>
      </c>
      <c r="E8" s="29" t="s">
        <v>180</v>
      </c>
      <c r="F8" s="29" t="s">
        <v>183</v>
      </c>
      <c r="G8" s="2" t="s">
        <v>8</v>
      </c>
      <c r="H8" s="6" t="s">
        <v>21</v>
      </c>
      <c r="I8" s="7" t="s">
        <v>30</v>
      </c>
      <c r="J8" s="9" t="s">
        <v>50</v>
      </c>
    </row>
    <row r="9" spans="1:10" s="5" customFormat="1" ht="28.5" customHeight="1" x14ac:dyDescent="0.3">
      <c r="A9" s="1">
        <v>5</v>
      </c>
      <c r="B9" s="1" t="s">
        <v>64</v>
      </c>
      <c r="C9" s="12" t="s">
        <v>13</v>
      </c>
      <c r="D9" s="24" t="s">
        <v>139</v>
      </c>
      <c r="E9" s="9" t="s">
        <v>122</v>
      </c>
      <c r="F9" s="9">
        <v>1052120145</v>
      </c>
      <c r="G9" s="2" t="s">
        <v>14</v>
      </c>
      <c r="H9" s="6" t="s">
        <v>19</v>
      </c>
      <c r="I9" s="7" t="s">
        <v>28</v>
      </c>
      <c r="J9" s="9" t="s">
        <v>52</v>
      </c>
    </row>
    <row r="10" spans="1:10" s="5" customFormat="1" ht="28.5" customHeight="1" x14ac:dyDescent="0.3">
      <c r="A10" s="1">
        <v>6</v>
      </c>
      <c r="B10" s="1" t="s">
        <v>59</v>
      </c>
      <c r="C10" s="12" t="s">
        <v>9</v>
      </c>
      <c r="D10" s="9" t="s">
        <v>153</v>
      </c>
      <c r="E10" s="29" t="s">
        <v>180</v>
      </c>
      <c r="F10" s="29" t="s">
        <v>181</v>
      </c>
      <c r="G10" s="2" t="s">
        <v>10</v>
      </c>
      <c r="H10" s="6" t="s">
        <v>22</v>
      </c>
      <c r="I10" s="7" t="s">
        <v>26</v>
      </c>
      <c r="J10" s="9" t="s">
        <v>53</v>
      </c>
    </row>
    <row r="11" spans="1:10" s="5" customFormat="1" ht="28.5" customHeight="1" x14ac:dyDescent="0.3">
      <c r="A11" s="1">
        <v>7</v>
      </c>
      <c r="B11" s="1" t="s">
        <v>64</v>
      </c>
      <c r="C11" s="12" t="s">
        <v>11</v>
      </c>
      <c r="D11" s="9" t="s">
        <v>154</v>
      </c>
      <c r="E11" s="29" t="s">
        <v>180</v>
      </c>
      <c r="F11" s="29" t="s">
        <v>184</v>
      </c>
      <c r="G11" s="2" t="s">
        <v>12</v>
      </c>
      <c r="H11" s="6" t="s">
        <v>20</v>
      </c>
      <c r="I11" s="7" t="s">
        <v>25</v>
      </c>
      <c r="J11" s="9" t="s">
        <v>54</v>
      </c>
    </row>
    <row r="12" spans="1:10" s="5" customFormat="1" ht="28.5" customHeight="1" x14ac:dyDescent="0.3">
      <c r="A12" s="1">
        <v>8</v>
      </c>
      <c r="B12" s="1" t="s">
        <v>42</v>
      </c>
      <c r="C12" s="2" t="s">
        <v>33</v>
      </c>
      <c r="D12" s="24" t="s">
        <v>185</v>
      </c>
      <c r="E12" s="9" t="s">
        <v>158</v>
      </c>
      <c r="F12" s="9">
        <v>25912125414</v>
      </c>
      <c r="G12" s="2" t="s">
        <v>39</v>
      </c>
      <c r="H12" s="6" t="s">
        <v>40</v>
      </c>
      <c r="I12" s="7" t="s">
        <v>41</v>
      </c>
      <c r="J12" s="9" t="s">
        <v>38</v>
      </c>
    </row>
    <row r="13" spans="1:10" s="5" customFormat="1" ht="28.5" customHeight="1" x14ac:dyDescent="0.3">
      <c r="A13" s="1">
        <v>9</v>
      </c>
      <c r="B13" s="1" t="s">
        <v>45</v>
      </c>
      <c r="C13" s="2" t="s">
        <v>34</v>
      </c>
      <c r="D13" s="24" t="s">
        <v>201</v>
      </c>
      <c r="E13" s="9" t="s">
        <v>169</v>
      </c>
      <c r="F13" s="9" t="s">
        <v>202</v>
      </c>
      <c r="G13" s="2" t="s">
        <v>44</v>
      </c>
      <c r="H13" s="6" t="s">
        <v>47</v>
      </c>
      <c r="I13" s="7" t="s">
        <v>46</v>
      </c>
      <c r="J13" s="9" t="s">
        <v>43</v>
      </c>
    </row>
    <row r="14" spans="1:10" s="5" customFormat="1" ht="28.5" customHeight="1" x14ac:dyDescent="0.3">
      <c r="A14" s="1">
        <v>10</v>
      </c>
      <c r="B14" s="1" t="s">
        <v>59</v>
      </c>
      <c r="C14" s="2" t="s">
        <v>35</v>
      </c>
      <c r="D14" s="24" t="s">
        <v>155</v>
      </c>
      <c r="E14" s="9" t="s">
        <v>186</v>
      </c>
      <c r="F14" s="9" t="s">
        <v>187</v>
      </c>
      <c r="G14" s="2" t="s">
        <v>56</v>
      </c>
      <c r="H14" s="23" t="s">
        <v>58</v>
      </c>
      <c r="I14" s="7" t="s">
        <v>57</v>
      </c>
      <c r="J14" s="9" t="s">
        <v>55</v>
      </c>
    </row>
    <row r="15" spans="1:10" s="5" customFormat="1" ht="28.5" customHeight="1" x14ac:dyDescent="0.3">
      <c r="A15" s="1">
        <v>11</v>
      </c>
      <c r="B15" s="1" t="s">
        <v>63</v>
      </c>
      <c r="C15" s="2" t="s">
        <v>36</v>
      </c>
      <c r="D15" s="24" t="s">
        <v>141</v>
      </c>
      <c r="E15" s="9" t="s">
        <v>129</v>
      </c>
      <c r="F15" s="9" t="s">
        <v>140</v>
      </c>
      <c r="G15" s="2" t="s">
        <v>61</v>
      </c>
      <c r="H15" s="6" t="s">
        <v>80</v>
      </c>
      <c r="I15" s="7" t="s">
        <v>62</v>
      </c>
      <c r="J15" s="9" t="s">
        <v>60</v>
      </c>
    </row>
    <row r="16" spans="1:10" s="5" customFormat="1" ht="28.5" customHeight="1" x14ac:dyDescent="0.3">
      <c r="A16" s="1">
        <v>12</v>
      </c>
      <c r="B16" s="1" t="s">
        <v>70</v>
      </c>
      <c r="C16" s="2" t="s">
        <v>71</v>
      </c>
      <c r="D16" s="24" t="s">
        <v>165</v>
      </c>
      <c r="E16" s="9" t="s">
        <v>166</v>
      </c>
      <c r="F16" s="9" t="s">
        <v>167</v>
      </c>
      <c r="G16" s="2" t="s">
        <v>73</v>
      </c>
      <c r="H16" s="6" t="s">
        <v>58</v>
      </c>
      <c r="I16" s="7" t="s">
        <v>74</v>
      </c>
      <c r="J16" s="9" t="s">
        <v>72</v>
      </c>
    </row>
    <row r="17" spans="1:10" s="5" customFormat="1" ht="28.5" customHeight="1" x14ac:dyDescent="0.3">
      <c r="A17" s="1">
        <v>13</v>
      </c>
      <c r="B17" s="1" t="s">
        <v>75</v>
      </c>
      <c r="C17" s="2" t="s">
        <v>76</v>
      </c>
      <c r="D17" s="31" t="s">
        <v>168</v>
      </c>
      <c r="E17" s="9" t="s">
        <v>169</v>
      </c>
      <c r="F17" s="9" t="s">
        <v>170</v>
      </c>
      <c r="G17" s="2" t="s">
        <v>78</v>
      </c>
      <c r="H17" s="6" t="s">
        <v>79</v>
      </c>
      <c r="I17" s="7" t="s">
        <v>81</v>
      </c>
      <c r="J17" s="9" t="s">
        <v>77</v>
      </c>
    </row>
    <row r="18" spans="1:10" s="5" customFormat="1" ht="28.5" customHeight="1" x14ac:dyDescent="0.3">
      <c r="A18" s="1">
        <v>14</v>
      </c>
      <c r="B18" s="17" t="s">
        <v>85</v>
      </c>
      <c r="C18" s="122" t="s">
        <v>364</v>
      </c>
      <c r="D18" s="25" t="s">
        <v>365</v>
      </c>
      <c r="E18" s="121" t="s">
        <v>366</v>
      </c>
      <c r="F18" s="121" t="s">
        <v>367</v>
      </c>
      <c r="G18" s="120" t="s">
        <v>362</v>
      </c>
      <c r="H18" s="19" t="s">
        <v>86</v>
      </c>
      <c r="I18" s="20" t="s">
        <v>368</v>
      </c>
      <c r="J18" s="18"/>
    </row>
    <row r="19" spans="1:10" s="5" customFormat="1" ht="28.5" customHeight="1" x14ac:dyDescent="0.3">
      <c r="A19" s="1">
        <v>15</v>
      </c>
      <c r="B19" s="17" t="s">
        <v>85</v>
      </c>
      <c r="C19" s="4" t="s">
        <v>88</v>
      </c>
      <c r="D19" s="25" t="s">
        <v>123</v>
      </c>
      <c r="E19" s="18" t="s">
        <v>125</v>
      </c>
      <c r="F19" s="18" t="s">
        <v>124</v>
      </c>
      <c r="G19" s="26" t="s">
        <v>89</v>
      </c>
      <c r="H19" s="19" t="s">
        <v>90</v>
      </c>
      <c r="I19" s="20" t="s">
        <v>87</v>
      </c>
      <c r="J19" s="18" t="s">
        <v>160</v>
      </c>
    </row>
    <row r="20" spans="1:10" s="5" customFormat="1" ht="28.5" customHeight="1" x14ac:dyDescent="0.3">
      <c r="A20" s="1">
        <v>16</v>
      </c>
      <c r="B20" s="17" t="s">
        <v>85</v>
      </c>
      <c r="C20" s="21" t="s">
        <v>105</v>
      </c>
      <c r="D20" s="25" t="s">
        <v>162</v>
      </c>
      <c r="E20" s="18" t="s">
        <v>158</v>
      </c>
      <c r="F20" s="18" t="s">
        <v>163</v>
      </c>
      <c r="G20" s="21" t="s">
        <v>106</v>
      </c>
      <c r="H20" s="22" t="s">
        <v>107</v>
      </c>
      <c r="I20" s="20" t="s">
        <v>108</v>
      </c>
      <c r="J20" s="18" t="s">
        <v>161</v>
      </c>
    </row>
    <row r="21" spans="1:10" s="5" customFormat="1" ht="28.5" customHeight="1" x14ac:dyDescent="0.3">
      <c r="A21" s="1">
        <v>17</v>
      </c>
      <c r="B21" s="17" t="s">
        <v>85</v>
      </c>
      <c r="C21" s="2" t="s">
        <v>84</v>
      </c>
      <c r="D21" s="24" t="s">
        <v>207</v>
      </c>
      <c r="E21" s="9" t="s">
        <v>208</v>
      </c>
      <c r="F21" s="9" t="s">
        <v>209</v>
      </c>
      <c r="G21" s="2" t="s">
        <v>93</v>
      </c>
      <c r="H21" s="6" t="s">
        <v>203</v>
      </c>
      <c r="I21" s="7" t="s">
        <v>210</v>
      </c>
      <c r="J21" s="9"/>
    </row>
    <row r="22" spans="1:10" s="5" customFormat="1" ht="30.75" customHeight="1" x14ac:dyDescent="0.3">
      <c r="A22" s="1">
        <v>18</v>
      </c>
      <c r="B22" s="1" t="s">
        <v>95</v>
      </c>
      <c r="C22" s="2" t="s">
        <v>82</v>
      </c>
      <c r="D22" s="24" t="s">
        <v>137</v>
      </c>
      <c r="E22" s="9" t="s">
        <v>122</v>
      </c>
      <c r="F22" s="9" t="s">
        <v>138</v>
      </c>
      <c r="G22" s="2" t="s">
        <v>83</v>
      </c>
      <c r="H22" s="6" t="s">
        <v>213</v>
      </c>
      <c r="I22" s="7" t="s">
        <v>220</v>
      </c>
      <c r="J22" s="7"/>
    </row>
    <row r="23" spans="1:10" s="5" customFormat="1" ht="30.75" customHeight="1" x14ac:dyDescent="0.3">
      <c r="A23" s="1">
        <v>19</v>
      </c>
      <c r="B23" s="1" t="s">
        <v>94</v>
      </c>
      <c r="C23" s="2" t="s">
        <v>91</v>
      </c>
      <c r="D23" s="24" t="s">
        <v>175</v>
      </c>
      <c r="E23" s="9" t="s">
        <v>176</v>
      </c>
      <c r="F23" s="9" t="s">
        <v>177</v>
      </c>
      <c r="G23" s="2" t="s">
        <v>92</v>
      </c>
      <c r="H23" s="6" t="s">
        <v>211</v>
      </c>
      <c r="I23" s="32" t="s">
        <v>218</v>
      </c>
      <c r="J23" s="7"/>
    </row>
    <row r="24" spans="1:10" s="5" customFormat="1" ht="30.75" customHeight="1" x14ac:dyDescent="0.3">
      <c r="A24" s="1">
        <v>20</v>
      </c>
      <c r="B24" s="1" t="s">
        <v>98</v>
      </c>
      <c r="C24" s="10" t="s">
        <v>96</v>
      </c>
      <c r="D24" s="9" t="s">
        <v>159</v>
      </c>
      <c r="E24" s="9" t="s">
        <v>158</v>
      </c>
      <c r="F24" s="9" t="s">
        <v>157</v>
      </c>
      <c r="G24" s="2" t="s">
        <v>97</v>
      </c>
      <c r="H24" s="6" t="s">
        <v>212</v>
      </c>
      <c r="I24" s="32" t="s">
        <v>219</v>
      </c>
      <c r="J24" s="7"/>
    </row>
    <row r="25" spans="1:10" ht="30.75" customHeight="1" x14ac:dyDescent="0.3">
      <c r="A25" s="1">
        <v>22</v>
      </c>
      <c r="B25" s="1" t="s">
        <v>99</v>
      </c>
      <c r="C25" s="2" t="s">
        <v>100</v>
      </c>
      <c r="D25" s="31" t="s">
        <v>145</v>
      </c>
      <c r="E25" s="29" t="s">
        <v>122</v>
      </c>
      <c r="F25" s="29">
        <v>1047439295</v>
      </c>
      <c r="G25" s="27" t="s">
        <v>101</v>
      </c>
      <c r="H25" s="6" t="s">
        <v>318</v>
      </c>
      <c r="I25" s="7" t="s">
        <v>229</v>
      </c>
      <c r="J25" s="7"/>
    </row>
    <row r="26" spans="1:10" ht="30.75" customHeight="1" x14ac:dyDescent="0.3">
      <c r="A26" s="1">
        <v>23</v>
      </c>
      <c r="B26" s="1" t="s">
        <v>104</v>
      </c>
      <c r="C26" s="2" t="s">
        <v>102</v>
      </c>
      <c r="D26" s="24" t="s">
        <v>191</v>
      </c>
      <c r="E26" s="9" t="s">
        <v>189</v>
      </c>
      <c r="F26" s="9" t="s">
        <v>192</v>
      </c>
      <c r="G26" s="2" t="s">
        <v>103</v>
      </c>
      <c r="H26" s="6" t="s">
        <v>227</v>
      </c>
      <c r="I26" s="32" t="s">
        <v>221</v>
      </c>
      <c r="J26" s="7"/>
    </row>
    <row r="27" spans="1:10" ht="30.75" customHeight="1" x14ac:dyDescent="0.3">
      <c r="A27" s="1">
        <v>24</v>
      </c>
      <c r="B27" s="1" t="s">
        <v>134</v>
      </c>
      <c r="C27" s="2" t="s">
        <v>111</v>
      </c>
      <c r="D27" s="24" t="s">
        <v>188</v>
      </c>
      <c r="E27" s="9" t="s">
        <v>189</v>
      </c>
      <c r="F27" s="9" t="s">
        <v>190</v>
      </c>
      <c r="G27" s="2" t="s">
        <v>193</v>
      </c>
      <c r="H27" s="6" t="s">
        <v>204</v>
      </c>
      <c r="I27" s="7" t="s">
        <v>226</v>
      </c>
      <c r="J27" s="7"/>
    </row>
    <row r="28" spans="1:10" ht="30.75" customHeight="1" x14ac:dyDescent="0.3">
      <c r="A28" s="1">
        <v>25</v>
      </c>
      <c r="B28" s="1" t="s">
        <v>200</v>
      </c>
      <c r="C28" s="2" t="s">
        <v>112</v>
      </c>
      <c r="D28" s="24" t="s">
        <v>121</v>
      </c>
      <c r="E28" s="9" t="s">
        <v>120</v>
      </c>
      <c r="F28" s="9">
        <v>66902227877</v>
      </c>
      <c r="G28" s="2" t="s">
        <v>194</v>
      </c>
      <c r="H28" s="6" t="s">
        <v>203</v>
      </c>
      <c r="I28" s="7" t="s">
        <v>222</v>
      </c>
      <c r="J28" s="7"/>
    </row>
    <row r="29" spans="1:10" ht="30.75" customHeight="1" x14ac:dyDescent="0.3">
      <c r="A29" s="1">
        <v>26</v>
      </c>
      <c r="B29" s="1" t="s">
        <v>116</v>
      </c>
      <c r="C29" s="2" t="s">
        <v>113</v>
      </c>
      <c r="D29" s="24" t="s">
        <v>132</v>
      </c>
      <c r="E29" s="9" t="s">
        <v>120</v>
      </c>
      <c r="F29" s="9" t="s">
        <v>133</v>
      </c>
      <c r="G29" s="2" t="s">
        <v>195</v>
      </c>
      <c r="H29" s="6" t="s">
        <v>205</v>
      </c>
      <c r="I29" s="7" t="s">
        <v>228</v>
      </c>
      <c r="J29" s="7"/>
    </row>
    <row r="30" spans="1:10" ht="30.75" customHeight="1" x14ac:dyDescent="0.3">
      <c r="A30" s="1">
        <v>27</v>
      </c>
      <c r="B30" s="1" t="s">
        <v>116</v>
      </c>
      <c r="C30" s="2" t="s">
        <v>114</v>
      </c>
      <c r="D30" s="24" t="s">
        <v>119</v>
      </c>
      <c r="E30" s="9" t="s">
        <v>120</v>
      </c>
      <c r="F30" s="9" t="s">
        <v>164</v>
      </c>
      <c r="G30" s="2" t="s">
        <v>196</v>
      </c>
      <c r="H30" s="6" t="s">
        <v>230</v>
      </c>
      <c r="I30" s="7" t="s">
        <v>332</v>
      </c>
      <c r="J30" s="7"/>
    </row>
    <row r="31" spans="1:10" ht="30.75" customHeight="1" x14ac:dyDescent="0.3">
      <c r="A31" s="1">
        <v>28</v>
      </c>
      <c r="B31" s="1" t="s">
        <v>206</v>
      </c>
      <c r="C31" s="2" t="s">
        <v>115</v>
      </c>
      <c r="D31" s="24" t="s">
        <v>171</v>
      </c>
      <c r="E31" s="9" t="s">
        <v>173</v>
      </c>
      <c r="F31" s="9" t="s">
        <v>172</v>
      </c>
      <c r="G31" s="2" t="s">
        <v>197</v>
      </c>
      <c r="H31" s="6" t="s">
        <v>318</v>
      </c>
      <c r="I31" s="7" t="s">
        <v>174</v>
      </c>
      <c r="J31" s="7"/>
    </row>
    <row r="32" spans="1:10" ht="30.75" customHeight="1" x14ac:dyDescent="0.3">
      <c r="A32" s="1">
        <v>29</v>
      </c>
      <c r="B32" s="14" t="s">
        <v>217</v>
      </c>
      <c r="C32" s="15" t="s">
        <v>135</v>
      </c>
      <c r="D32" s="30" t="s">
        <v>214</v>
      </c>
      <c r="E32" s="9" t="s">
        <v>129</v>
      </c>
      <c r="F32" s="9" t="s">
        <v>136</v>
      </c>
      <c r="G32" s="15" t="s">
        <v>198</v>
      </c>
      <c r="H32" s="16" t="s">
        <v>318</v>
      </c>
      <c r="I32" s="7" t="s">
        <v>216</v>
      </c>
      <c r="J32" s="13"/>
    </row>
    <row r="33" spans="1:10" ht="30.75" customHeight="1" x14ac:dyDescent="0.3">
      <c r="A33" s="1">
        <v>30</v>
      </c>
      <c r="B33" s="1" t="s">
        <v>224</v>
      </c>
      <c r="C33" s="11" t="s">
        <v>215</v>
      </c>
      <c r="D33" s="24" t="s">
        <v>142</v>
      </c>
      <c r="E33" s="9" t="s">
        <v>129</v>
      </c>
      <c r="F33" s="9" t="s">
        <v>143</v>
      </c>
      <c r="G33" s="28" t="s">
        <v>199</v>
      </c>
      <c r="H33" s="33" t="s">
        <v>318</v>
      </c>
      <c r="I33" s="32" t="s">
        <v>223</v>
      </c>
      <c r="J33" s="7"/>
    </row>
    <row r="34" spans="1:10" ht="30.75" customHeight="1" x14ac:dyDescent="0.3">
      <c r="A34" s="1">
        <v>31</v>
      </c>
      <c r="B34" s="1" t="s">
        <v>225</v>
      </c>
      <c r="C34" s="11" t="s">
        <v>149</v>
      </c>
      <c r="D34" s="9" t="s">
        <v>150</v>
      </c>
      <c r="E34" s="9" t="s">
        <v>176</v>
      </c>
      <c r="F34" s="29" t="s">
        <v>182</v>
      </c>
      <c r="G34" s="11" t="s">
        <v>151</v>
      </c>
      <c r="H34" s="34" t="s">
        <v>319</v>
      </c>
      <c r="I34" s="7" t="s">
        <v>152</v>
      </c>
      <c r="J34" s="7"/>
    </row>
    <row r="35" spans="1:10" ht="30.75" customHeight="1" x14ac:dyDescent="0.3">
      <c r="A35" s="1">
        <v>32</v>
      </c>
      <c r="B35" s="1" t="s">
        <v>45</v>
      </c>
      <c r="C35" s="11" t="s">
        <v>372</v>
      </c>
      <c r="D35" s="9" t="s">
        <v>373</v>
      </c>
      <c r="E35" s="9" t="s">
        <v>374</v>
      </c>
      <c r="F35" s="9" t="s">
        <v>375</v>
      </c>
      <c r="G35" s="11" t="s">
        <v>376</v>
      </c>
      <c r="H35" s="128" t="s">
        <v>378</v>
      </c>
      <c r="I35" s="7" t="s">
        <v>377</v>
      </c>
      <c r="J35" s="7"/>
    </row>
    <row r="36" spans="1:10" ht="30.75" customHeight="1" x14ac:dyDescent="0.3">
      <c r="A36" s="1">
        <v>33</v>
      </c>
      <c r="B36" s="1" t="s">
        <v>66</v>
      </c>
      <c r="C36" s="2" t="s">
        <v>37</v>
      </c>
      <c r="D36" s="24" t="s">
        <v>156</v>
      </c>
      <c r="E36" s="9" t="s">
        <v>131</v>
      </c>
      <c r="F36" s="9" t="s">
        <v>130</v>
      </c>
      <c r="G36" s="2" t="s">
        <v>67</v>
      </c>
      <c r="H36" s="6" t="s">
        <v>68</v>
      </c>
      <c r="I36" s="7" t="s">
        <v>69</v>
      </c>
      <c r="J36" s="9" t="s">
        <v>65</v>
      </c>
    </row>
    <row r="39" spans="1:10" x14ac:dyDescent="0.3">
      <c r="C39" t="s">
        <v>371</v>
      </c>
    </row>
  </sheetData>
  <phoneticPr fontId="1" type="noConversion"/>
  <pageMargins left="0.59055118110236227" right="0.59055118110236227" top="0.74803149606299213" bottom="0.74803149606299213" header="0.31496062992125984" footer="0.31496062992125984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="130" zoomScaleNormal="130" workbookViewId="0">
      <selection activeCell="G40" sqref="G40"/>
    </sheetView>
  </sheetViews>
  <sheetFormatPr defaultRowHeight="33" customHeight="1" x14ac:dyDescent="0.3"/>
  <cols>
    <col min="1" max="1" width="6" style="35" customWidth="1"/>
    <col min="2" max="2" width="12.125" style="35" customWidth="1"/>
    <col min="3" max="3" width="8.125" style="35" customWidth="1"/>
    <col min="4" max="7" width="5" style="35" customWidth="1"/>
    <col min="8" max="8" width="7.125" style="35" customWidth="1"/>
    <col min="9" max="9" width="6.5" style="35" customWidth="1"/>
    <col min="10" max="10" width="7.25" style="35" customWidth="1"/>
    <col min="11" max="11" width="7.125" style="35" customWidth="1"/>
    <col min="12" max="12" width="6.125" style="35" customWidth="1"/>
    <col min="13" max="13" width="7.125" style="35" customWidth="1"/>
    <col min="14" max="14" width="6.375" style="35" customWidth="1"/>
    <col min="15" max="15" width="6.875" style="35" customWidth="1"/>
    <col min="16" max="16" width="5.75" style="35" customWidth="1"/>
    <col min="17" max="17" width="6.5" style="35" customWidth="1"/>
    <col min="18" max="18" width="10" style="35" customWidth="1"/>
    <col min="19" max="19" width="11.75" style="35" customWidth="1"/>
    <col min="20" max="20" width="10.375" style="35" customWidth="1"/>
    <col min="21" max="21" width="16" style="35" customWidth="1"/>
    <col min="22" max="16384" width="9" style="35"/>
  </cols>
  <sheetData>
    <row r="1" spans="1:21" ht="12" customHeight="1" x14ac:dyDescent="0.3"/>
    <row r="2" spans="1:21" ht="27" thickBot="1" x14ac:dyDescent="0.35">
      <c r="A2" s="61" t="s">
        <v>425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1" ht="17.25" x14ac:dyDescent="0.3"/>
    <row r="4" spans="1:21" ht="17.25" x14ac:dyDescent="0.3">
      <c r="A4" s="242" t="s">
        <v>231</v>
      </c>
      <c r="B4" s="242" t="s">
        <v>236</v>
      </c>
      <c r="C4" s="242" t="s">
        <v>235</v>
      </c>
      <c r="D4" s="227" t="s">
        <v>338</v>
      </c>
      <c r="E4" s="227" t="s">
        <v>339</v>
      </c>
      <c r="F4" s="227" t="s">
        <v>369</v>
      </c>
      <c r="G4" s="227" t="s">
        <v>380</v>
      </c>
      <c r="H4" s="233" t="s">
        <v>444</v>
      </c>
      <c r="I4" s="234"/>
      <c r="J4" s="234"/>
      <c r="K4" s="234"/>
      <c r="L4" s="234"/>
      <c r="M4" s="234"/>
      <c r="N4" s="234"/>
      <c r="O4" s="234"/>
      <c r="P4" s="235"/>
      <c r="Q4" s="229" t="s">
        <v>315</v>
      </c>
      <c r="R4" s="231" t="s">
        <v>233</v>
      </c>
      <c r="S4" s="52" t="s">
        <v>237</v>
      </c>
      <c r="T4" s="52" t="s">
        <v>232</v>
      </c>
      <c r="U4" s="60" t="s">
        <v>316</v>
      </c>
    </row>
    <row r="5" spans="1:21" ht="17.25" x14ac:dyDescent="0.3">
      <c r="A5" s="243"/>
      <c r="B5" s="243"/>
      <c r="C5" s="243"/>
      <c r="D5" s="228"/>
      <c r="E5" s="228"/>
      <c r="F5" s="228"/>
      <c r="G5" s="228"/>
      <c r="H5" s="236"/>
      <c r="I5" s="237"/>
      <c r="J5" s="237"/>
      <c r="K5" s="237"/>
      <c r="L5" s="237"/>
      <c r="M5" s="237"/>
      <c r="N5" s="237"/>
      <c r="O5" s="237"/>
      <c r="P5" s="238"/>
      <c r="Q5" s="230"/>
      <c r="R5" s="232"/>
      <c r="S5" s="52" t="s">
        <v>234</v>
      </c>
      <c r="T5" s="53">
        <v>4.3999999999999997E-2</v>
      </c>
      <c r="U5" s="52" t="s">
        <v>317</v>
      </c>
    </row>
    <row r="6" spans="1:21" ht="17.25" x14ac:dyDescent="0.3">
      <c r="A6" s="38">
        <v>1</v>
      </c>
      <c r="B6" s="95" t="s">
        <v>340</v>
      </c>
      <c r="C6" s="38" t="s">
        <v>248</v>
      </c>
      <c r="D6" s="91">
        <v>3</v>
      </c>
      <c r="E6" s="91">
        <v>1</v>
      </c>
      <c r="F6" s="91">
        <v>2</v>
      </c>
      <c r="G6" s="91">
        <v>2</v>
      </c>
      <c r="H6" s="84"/>
      <c r="I6" s="84"/>
      <c r="J6" s="84"/>
      <c r="K6" s="84"/>
      <c r="L6" s="84" t="s">
        <v>433</v>
      </c>
      <c r="M6" s="84" t="s">
        <v>434</v>
      </c>
      <c r="N6" s="84" t="s">
        <v>406</v>
      </c>
      <c r="O6" s="84" t="s">
        <v>407</v>
      </c>
      <c r="P6" s="80"/>
      <c r="Q6" s="100">
        <f t="shared" ref="Q6:Q16" si="0">COUNTA(H6:P6)</f>
        <v>4</v>
      </c>
      <c r="R6" s="43">
        <v>80000</v>
      </c>
      <c r="S6" s="43">
        <f t="shared" ref="S6:S15" si="1">Q6*R6</f>
        <v>320000</v>
      </c>
      <c r="T6" s="44">
        <f t="shared" ref="T6" si="2">S6*4.4%</f>
        <v>14080.000000000002</v>
      </c>
      <c r="U6" s="39" t="s">
        <v>249</v>
      </c>
    </row>
    <row r="7" spans="1:21" ht="17.25" x14ac:dyDescent="0.3">
      <c r="A7" s="38">
        <v>2</v>
      </c>
      <c r="B7" s="95" t="s">
        <v>343</v>
      </c>
      <c r="C7" s="91" t="s">
        <v>396</v>
      </c>
      <c r="D7" s="91">
        <v>6</v>
      </c>
      <c r="E7" s="91">
        <v>2</v>
      </c>
      <c r="F7" s="91"/>
      <c r="G7" s="91"/>
      <c r="H7" s="63" t="s">
        <v>438</v>
      </c>
      <c r="I7" s="63"/>
      <c r="J7" s="63"/>
      <c r="K7" s="63"/>
      <c r="L7" s="63" t="s">
        <v>439</v>
      </c>
      <c r="M7" s="84" t="s">
        <v>440</v>
      </c>
      <c r="N7" s="84" t="s">
        <v>441</v>
      </c>
      <c r="O7" s="84" t="s">
        <v>442</v>
      </c>
      <c r="P7" s="80"/>
      <c r="Q7" s="100">
        <f t="shared" si="0"/>
        <v>5</v>
      </c>
      <c r="R7" s="92">
        <v>80000</v>
      </c>
      <c r="S7" s="43">
        <f t="shared" ref="S7" si="3">Q7*R7</f>
        <v>400000</v>
      </c>
      <c r="T7" s="44"/>
      <c r="U7" s="39" t="s">
        <v>255</v>
      </c>
    </row>
    <row r="8" spans="1:21" ht="17.25" x14ac:dyDescent="0.3">
      <c r="A8" s="38">
        <v>3</v>
      </c>
      <c r="B8" s="95" t="s">
        <v>354</v>
      </c>
      <c r="C8" s="91" t="s">
        <v>333</v>
      </c>
      <c r="D8" s="91">
        <v>4</v>
      </c>
      <c r="E8" s="91">
        <v>3</v>
      </c>
      <c r="F8" s="91">
        <v>3</v>
      </c>
      <c r="G8" s="91">
        <v>2</v>
      </c>
      <c r="H8" s="140"/>
      <c r="I8" s="140"/>
      <c r="J8" s="140"/>
      <c r="K8" s="140"/>
      <c r="L8" s="140" t="s">
        <v>406</v>
      </c>
      <c r="M8" s="140" t="s">
        <v>407</v>
      </c>
      <c r="N8" s="43"/>
      <c r="O8" s="43"/>
      <c r="P8" s="43"/>
      <c r="Q8" s="100">
        <f t="shared" ref="Q8:Q14" si="4">COUNTA(H8:P8)</f>
        <v>2</v>
      </c>
      <c r="R8" s="43">
        <v>80000</v>
      </c>
      <c r="S8" s="43">
        <f t="shared" ref="S8:S14" si="5">Q8*R8</f>
        <v>160000</v>
      </c>
      <c r="T8" s="44"/>
      <c r="U8" s="40" t="s">
        <v>273</v>
      </c>
    </row>
    <row r="9" spans="1:21" ht="17.25" x14ac:dyDescent="0.3">
      <c r="A9" s="38">
        <v>4</v>
      </c>
      <c r="B9" s="95" t="s">
        <v>350</v>
      </c>
      <c r="C9" s="52" t="s">
        <v>328</v>
      </c>
      <c r="D9" s="91">
        <v>4</v>
      </c>
      <c r="E9" s="91">
        <v>2</v>
      </c>
      <c r="F9" s="91">
        <v>4</v>
      </c>
      <c r="G9" s="91">
        <v>4</v>
      </c>
      <c r="H9" s="84" t="s">
        <v>449</v>
      </c>
      <c r="I9" s="84" t="s">
        <v>448</v>
      </c>
      <c r="J9" s="84"/>
      <c r="K9" s="84"/>
      <c r="L9" s="80"/>
      <c r="M9" s="80"/>
      <c r="N9" s="80"/>
      <c r="O9" s="80"/>
      <c r="P9" s="80"/>
      <c r="Q9" s="100">
        <f>COUNTA(H9:P9)</f>
        <v>2</v>
      </c>
      <c r="R9" s="43">
        <v>80000</v>
      </c>
      <c r="S9" s="43">
        <f>Q9*R9</f>
        <v>160000</v>
      </c>
      <c r="T9" s="44"/>
      <c r="U9" s="41" t="s">
        <v>267</v>
      </c>
    </row>
    <row r="10" spans="1:21" ht="17.25" x14ac:dyDescent="0.3">
      <c r="A10" s="38">
        <v>5</v>
      </c>
      <c r="B10" s="95" t="s">
        <v>348</v>
      </c>
      <c r="C10" s="52" t="s">
        <v>330</v>
      </c>
      <c r="D10" s="91">
        <v>4</v>
      </c>
      <c r="E10" s="91"/>
      <c r="F10" s="91">
        <v>4</v>
      </c>
      <c r="G10" s="91">
        <v>4</v>
      </c>
      <c r="H10" s="63" t="s">
        <v>451</v>
      </c>
      <c r="I10" s="63" t="s">
        <v>452</v>
      </c>
      <c r="J10" s="63" t="s">
        <v>420</v>
      </c>
      <c r="K10" s="63" t="s">
        <v>443</v>
      </c>
      <c r="L10" s="80"/>
      <c r="M10" s="80"/>
      <c r="N10" s="80"/>
      <c r="O10" s="80"/>
      <c r="P10" s="80"/>
      <c r="Q10" s="100">
        <f>COUNTA(H10:P10)</f>
        <v>4</v>
      </c>
      <c r="R10" s="43">
        <v>80000</v>
      </c>
      <c r="S10" s="43">
        <f>Q10*R10</f>
        <v>320000</v>
      </c>
      <c r="T10" s="44"/>
      <c r="U10" s="105" t="s">
        <v>360</v>
      </c>
    </row>
    <row r="11" spans="1:21" ht="17.25" x14ac:dyDescent="0.3">
      <c r="A11" s="38">
        <v>6</v>
      </c>
      <c r="B11" s="99" t="s">
        <v>296</v>
      </c>
      <c r="C11" s="52" t="s">
        <v>324</v>
      </c>
      <c r="D11" s="91">
        <v>3</v>
      </c>
      <c r="E11" s="91">
        <v>5</v>
      </c>
      <c r="F11" s="91">
        <v>3</v>
      </c>
      <c r="G11" s="91">
        <v>2</v>
      </c>
      <c r="H11" s="63"/>
      <c r="I11" s="63"/>
      <c r="J11" s="63"/>
      <c r="K11" s="80"/>
      <c r="L11" s="84" t="s">
        <v>435</v>
      </c>
      <c r="M11" s="84" t="s">
        <v>436</v>
      </c>
      <c r="N11" s="84" t="s">
        <v>437</v>
      </c>
      <c r="O11" s="80"/>
      <c r="P11" s="80"/>
      <c r="Q11" s="100">
        <f>COUNTA(H11:P11)</f>
        <v>3</v>
      </c>
      <c r="R11" s="43">
        <v>80000</v>
      </c>
      <c r="S11" s="43">
        <f>Q11*R11</f>
        <v>240000</v>
      </c>
      <c r="T11" s="44"/>
      <c r="U11" s="40" t="s">
        <v>263</v>
      </c>
    </row>
    <row r="12" spans="1:21" ht="17.25" x14ac:dyDescent="0.3">
      <c r="A12" s="38">
        <v>7</v>
      </c>
      <c r="B12" s="95" t="s">
        <v>344</v>
      </c>
      <c r="C12" s="52" t="s">
        <v>327</v>
      </c>
      <c r="D12" s="91">
        <v>4</v>
      </c>
      <c r="E12" s="91">
        <v>4</v>
      </c>
      <c r="F12" s="91">
        <v>2</v>
      </c>
      <c r="G12" s="91">
        <v>4</v>
      </c>
      <c r="H12" s="63" t="s">
        <v>426</v>
      </c>
      <c r="I12" s="63" t="s">
        <v>427</v>
      </c>
      <c r="J12" s="84"/>
      <c r="K12" s="84"/>
      <c r="L12" s="80"/>
      <c r="M12" s="80"/>
      <c r="N12" s="80"/>
      <c r="O12" s="80"/>
      <c r="P12" s="80"/>
      <c r="Q12" s="100">
        <f t="shared" si="4"/>
        <v>2</v>
      </c>
      <c r="R12" s="43">
        <v>80000</v>
      </c>
      <c r="S12" s="43">
        <f t="shared" si="5"/>
        <v>160000</v>
      </c>
      <c r="T12" s="44"/>
      <c r="U12" s="38" t="s">
        <v>256</v>
      </c>
    </row>
    <row r="13" spans="1:21" ht="17.25" x14ac:dyDescent="0.3">
      <c r="A13" s="38">
        <v>8</v>
      </c>
      <c r="B13" s="95" t="s">
        <v>355</v>
      </c>
      <c r="C13" s="52" t="s">
        <v>100</v>
      </c>
      <c r="D13" s="91">
        <v>2</v>
      </c>
      <c r="E13" s="91">
        <v>3</v>
      </c>
      <c r="F13" s="91">
        <v>5</v>
      </c>
      <c r="G13" s="91">
        <v>1</v>
      </c>
      <c r="H13" s="63" t="s">
        <v>428</v>
      </c>
      <c r="I13" s="63"/>
      <c r="J13" s="63"/>
      <c r="K13" s="63"/>
      <c r="L13" s="63" t="s">
        <v>429</v>
      </c>
      <c r="M13" s="94" t="s">
        <v>430</v>
      </c>
      <c r="N13" s="94" t="s">
        <v>431</v>
      </c>
      <c r="O13" s="94" t="s">
        <v>432</v>
      </c>
      <c r="P13" s="43"/>
      <c r="Q13" s="100">
        <f t="shared" si="4"/>
        <v>5</v>
      </c>
      <c r="R13" s="43">
        <v>80000</v>
      </c>
      <c r="S13" s="43">
        <f t="shared" si="5"/>
        <v>400000</v>
      </c>
      <c r="T13" s="44"/>
      <c r="U13" s="40" t="s">
        <v>274</v>
      </c>
    </row>
    <row r="14" spans="1:21" ht="17.25" x14ac:dyDescent="0.3">
      <c r="A14" s="38">
        <v>9</v>
      </c>
      <c r="B14" s="98" t="s">
        <v>281</v>
      </c>
      <c r="C14" s="138" t="s">
        <v>2</v>
      </c>
      <c r="D14" s="91">
        <v>5</v>
      </c>
      <c r="E14" s="91">
        <v>2</v>
      </c>
      <c r="F14" s="91"/>
      <c r="G14" s="91">
        <v>3</v>
      </c>
      <c r="H14" s="137">
        <v>0.76923076923076927</v>
      </c>
      <c r="I14" s="134">
        <v>0.37037037037037035</v>
      </c>
      <c r="J14" s="84"/>
      <c r="K14" s="84"/>
      <c r="L14" s="84" t="s">
        <v>402</v>
      </c>
      <c r="M14" s="84" t="s">
        <v>403</v>
      </c>
      <c r="N14" s="84" t="s">
        <v>424</v>
      </c>
      <c r="O14" s="84" t="s">
        <v>405</v>
      </c>
      <c r="P14" s="80"/>
      <c r="Q14" s="100">
        <f t="shared" si="4"/>
        <v>6</v>
      </c>
      <c r="R14" s="43">
        <v>80000</v>
      </c>
      <c r="S14" s="43">
        <f t="shared" si="5"/>
        <v>480000</v>
      </c>
      <c r="T14" s="44"/>
      <c r="U14" s="36" t="s">
        <v>239</v>
      </c>
    </row>
    <row r="15" spans="1:21" ht="17.25" x14ac:dyDescent="0.3">
      <c r="A15" s="38">
        <v>10</v>
      </c>
      <c r="B15" s="95" t="s">
        <v>347</v>
      </c>
      <c r="C15" s="52" t="s">
        <v>259</v>
      </c>
      <c r="D15" s="91">
        <v>4</v>
      </c>
      <c r="E15" s="91">
        <v>2</v>
      </c>
      <c r="F15" s="91">
        <v>2</v>
      </c>
      <c r="G15" s="91">
        <v>3</v>
      </c>
      <c r="H15" s="84" t="s">
        <v>385</v>
      </c>
      <c r="I15" s="84" t="s">
        <v>394</v>
      </c>
      <c r="J15" s="84" t="s">
        <v>395</v>
      </c>
      <c r="K15" s="84"/>
      <c r="L15" s="84" t="s">
        <v>422</v>
      </c>
      <c r="M15" s="84" t="s">
        <v>423</v>
      </c>
      <c r="N15" s="84"/>
      <c r="O15" s="80"/>
      <c r="P15" s="80"/>
      <c r="Q15" s="100">
        <f t="shared" si="0"/>
        <v>5</v>
      </c>
      <c r="R15" s="43">
        <v>80000</v>
      </c>
      <c r="S15" s="43">
        <f t="shared" si="1"/>
        <v>400000</v>
      </c>
      <c r="T15" s="44"/>
      <c r="U15" s="39" t="s">
        <v>260</v>
      </c>
    </row>
    <row r="16" spans="1:21" ht="17.25" x14ac:dyDescent="0.3">
      <c r="A16" s="38">
        <v>11</v>
      </c>
      <c r="B16" s="95" t="s">
        <v>356</v>
      </c>
      <c r="C16" s="52" t="s">
        <v>277</v>
      </c>
      <c r="D16" s="91">
        <v>3</v>
      </c>
      <c r="E16" s="91">
        <v>4</v>
      </c>
      <c r="F16" s="91">
        <v>1</v>
      </c>
      <c r="G16" s="91">
        <v>1</v>
      </c>
      <c r="H16" s="84" t="s">
        <v>388</v>
      </c>
      <c r="I16" s="63" t="s">
        <v>389</v>
      </c>
      <c r="J16" s="63" t="s">
        <v>390</v>
      </c>
      <c r="K16" s="63" t="s">
        <v>391</v>
      </c>
      <c r="L16" s="63" t="s">
        <v>408</v>
      </c>
      <c r="M16" s="63" t="s">
        <v>409</v>
      </c>
      <c r="N16" s="63" t="s">
        <v>410</v>
      </c>
      <c r="O16" s="62"/>
      <c r="P16" s="43"/>
      <c r="Q16" s="100">
        <f t="shared" si="0"/>
        <v>7</v>
      </c>
      <c r="R16" s="43">
        <v>80000</v>
      </c>
      <c r="S16" s="43">
        <f t="shared" ref="S16:S36" si="6">Q16*R16</f>
        <v>560000</v>
      </c>
      <c r="T16" s="44"/>
      <c r="U16" s="42" t="s">
        <v>278</v>
      </c>
    </row>
    <row r="17" spans="1:21" ht="17.25" x14ac:dyDescent="0.3">
      <c r="A17" s="38">
        <v>12</v>
      </c>
      <c r="B17" s="45" t="s">
        <v>295</v>
      </c>
      <c r="C17" s="52" t="s">
        <v>261</v>
      </c>
      <c r="D17" s="161"/>
      <c r="E17" s="62"/>
      <c r="F17" s="91">
        <v>4</v>
      </c>
      <c r="G17" s="91">
        <v>5</v>
      </c>
      <c r="H17" s="84" t="s">
        <v>382</v>
      </c>
      <c r="I17" s="94" t="s">
        <v>392</v>
      </c>
      <c r="J17" s="94" t="s">
        <v>393</v>
      </c>
      <c r="K17" s="84"/>
      <c r="L17" s="84" t="s">
        <v>402</v>
      </c>
      <c r="M17" s="94" t="s">
        <v>403</v>
      </c>
      <c r="N17" s="94" t="s">
        <v>404</v>
      </c>
      <c r="O17" s="94" t="s">
        <v>405</v>
      </c>
      <c r="P17" s="43"/>
      <c r="Q17" s="100">
        <f>COUNTA(H17:P17)</f>
        <v>7</v>
      </c>
      <c r="R17" s="92">
        <v>80000</v>
      </c>
      <c r="S17" s="43">
        <f>Q17*R17</f>
        <v>560000</v>
      </c>
      <c r="T17" s="44"/>
      <c r="U17" s="39" t="s">
        <v>262</v>
      </c>
    </row>
    <row r="18" spans="1:21" ht="17.25" x14ac:dyDescent="0.3">
      <c r="A18" s="38">
        <v>13</v>
      </c>
      <c r="B18" s="95" t="s">
        <v>283</v>
      </c>
      <c r="C18" s="52" t="s">
        <v>242</v>
      </c>
      <c r="D18" s="91">
        <v>3</v>
      </c>
      <c r="E18" s="91">
        <v>3</v>
      </c>
      <c r="F18" s="91"/>
      <c r="G18" s="91">
        <v>4</v>
      </c>
      <c r="H18" s="129" t="s">
        <v>412</v>
      </c>
      <c r="I18" s="76" t="s">
        <v>413</v>
      </c>
      <c r="J18" s="76" t="s">
        <v>414</v>
      </c>
      <c r="K18" s="135"/>
      <c r="L18" s="84" t="s">
        <v>402</v>
      </c>
      <c r="M18" s="84" t="s">
        <v>403</v>
      </c>
      <c r="N18" s="84" t="s">
        <v>404</v>
      </c>
      <c r="O18" s="80"/>
      <c r="P18" s="80"/>
      <c r="Q18" s="100">
        <f t="shared" ref="Q18:Q26" si="7">COUNTA(H18:P18)</f>
        <v>6</v>
      </c>
      <c r="R18" s="43">
        <v>80000</v>
      </c>
      <c r="S18" s="43">
        <f t="shared" ref="S18:S26" si="8">Q18*R18</f>
        <v>480000</v>
      </c>
      <c r="T18" s="44"/>
      <c r="U18" s="38" t="s">
        <v>243</v>
      </c>
    </row>
    <row r="19" spans="1:21" ht="17.25" x14ac:dyDescent="0.3">
      <c r="A19" s="38">
        <v>14</v>
      </c>
      <c r="B19" s="95" t="s">
        <v>284</v>
      </c>
      <c r="C19" s="52" t="s">
        <v>244</v>
      </c>
      <c r="D19" s="91">
        <v>5</v>
      </c>
      <c r="E19" s="91"/>
      <c r="F19" s="91"/>
      <c r="G19" s="91">
        <v>7</v>
      </c>
      <c r="H19" s="129" t="s">
        <v>381</v>
      </c>
      <c r="I19" s="84" t="s">
        <v>415</v>
      </c>
      <c r="J19" s="76" t="s">
        <v>382</v>
      </c>
      <c r="K19" s="84" t="s">
        <v>416</v>
      </c>
      <c r="L19" s="84"/>
      <c r="M19" s="80"/>
      <c r="N19" s="80"/>
      <c r="O19" s="80"/>
      <c r="P19" s="80"/>
      <c r="Q19" s="100">
        <f t="shared" si="7"/>
        <v>4</v>
      </c>
      <c r="R19" s="43">
        <v>80000</v>
      </c>
      <c r="S19" s="43">
        <f t="shared" si="8"/>
        <v>320000</v>
      </c>
      <c r="T19" s="44"/>
      <c r="U19" s="38" t="s">
        <v>245</v>
      </c>
    </row>
    <row r="20" spans="1:21" ht="17.25" x14ac:dyDescent="0.3">
      <c r="A20" s="38">
        <v>15</v>
      </c>
      <c r="B20" s="95" t="s">
        <v>238</v>
      </c>
      <c r="C20" s="52" t="s">
        <v>253</v>
      </c>
      <c r="D20" s="91">
        <v>3</v>
      </c>
      <c r="E20" s="91">
        <v>2</v>
      </c>
      <c r="F20" s="91">
        <v>3</v>
      </c>
      <c r="G20" s="91">
        <v>2</v>
      </c>
      <c r="H20" s="84" t="s">
        <v>383</v>
      </c>
      <c r="I20" s="84" t="s">
        <v>397</v>
      </c>
      <c r="J20" s="84" t="s">
        <v>398</v>
      </c>
      <c r="K20" s="84" t="s">
        <v>399</v>
      </c>
      <c r="L20" s="84" t="s">
        <v>401</v>
      </c>
      <c r="M20" s="84" t="s">
        <v>400</v>
      </c>
      <c r="N20" s="80"/>
      <c r="O20" s="80"/>
      <c r="P20" s="80"/>
      <c r="Q20" s="100">
        <f t="shared" si="7"/>
        <v>6</v>
      </c>
      <c r="R20" s="43">
        <v>80000</v>
      </c>
      <c r="S20" s="43">
        <f t="shared" si="8"/>
        <v>480000</v>
      </c>
      <c r="T20" s="44"/>
      <c r="U20" s="39" t="s">
        <v>254</v>
      </c>
    </row>
    <row r="21" spans="1:21" ht="17.25" x14ac:dyDescent="0.3">
      <c r="A21" s="38">
        <v>16</v>
      </c>
      <c r="B21" s="95" t="s">
        <v>346</v>
      </c>
      <c r="C21" s="52" t="s">
        <v>331</v>
      </c>
      <c r="D21" s="91">
        <v>3</v>
      </c>
      <c r="E21" s="91">
        <v>3</v>
      </c>
      <c r="F21" s="91">
        <v>3</v>
      </c>
      <c r="G21" s="91">
        <v>4</v>
      </c>
      <c r="H21" s="84" t="s">
        <v>384</v>
      </c>
      <c r="I21" s="84" t="s">
        <v>417</v>
      </c>
      <c r="J21" s="84" t="s">
        <v>418</v>
      </c>
      <c r="K21" s="80"/>
      <c r="L21" s="80"/>
      <c r="M21" s="80"/>
      <c r="N21" s="80"/>
      <c r="O21" s="80"/>
      <c r="P21" s="80"/>
      <c r="Q21" s="100">
        <f t="shared" si="7"/>
        <v>3</v>
      </c>
      <c r="R21" s="43">
        <v>80000</v>
      </c>
      <c r="S21" s="43">
        <f t="shared" si="8"/>
        <v>240000</v>
      </c>
      <c r="T21" s="44"/>
      <c r="U21" s="39" t="s">
        <v>258</v>
      </c>
    </row>
    <row r="22" spans="1:21" ht="17.25" x14ac:dyDescent="0.3">
      <c r="A22" s="38">
        <v>17</v>
      </c>
      <c r="B22" s="95" t="s">
        <v>349</v>
      </c>
      <c r="C22" s="52" t="s">
        <v>264</v>
      </c>
      <c r="D22" s="161"/>
      <c r="E22" s="91">
        <v>1</v>
      </c>
      <c r="F22" s="91">
        <v>5</v>
      </c>
      <c r="G22" s="91">
        <v>4</v>
      </c>
      <c r="H22" s="84" t="s">
        <v>386</v>
      </c>
      <c r="I22" s="139">
        <v>0.90909090909090906</v>
      </c>
      <c r="J22" s="94" t="s">
        <v>419</v>
      </c>
      <c r="K22" s="84" t="s">
        <v>420</v>
      </c>
      <c r="L22" s="94" t="s">
        <v>414</v>
      </c>
      <c r="M22" s="94" t="s">
        <v>421</v>
      </c>
      <c r="N22" s="43"/>
      <c r="O22" s="43"/>
      <c r="P22" s="43"/>
      <c r="Q22" s="100">
        <f t="shared" si="7"/>
        <v>6</v>
      </c>
      <c r="R22" s="92">
        <v>80000</v>
      </c>
      <c r="S22" s="43">
        <f t="shared" si="8"/>
        <v>480000</v>
      </c>
      <c r="T22" s="44"/>
      <c r="U22" s="38" t="s">
        <v>265</v>
      </c>
    </row>
    <row r="23" spans="1:21" ht="17.25" x14ac:dyDescent="0.3">
      <c r="A23" s="38">
        <v>18</v>
      </c>
      <c r="B23" s="95" t="s">
        <v>302</v>
      </c>
      <c r="C23" s="136" t="s">
        <v>322</v>
      </c>
      <c r="D23" s="85">
        <v>4</v>
      </c>
      <c r="E23" s="85">
        <v>3</v>
      </c>
      <c r="F23" s="85">
        <v>2</v>
      </c>
      <c r="G23" s="85">
        <v>4</v>
      </c>
      <c r="H23" s="84" t="s">
        <v>387</v>
      </c>
      <c r="I23" s="84" t="s">
        <v>394</v>
      </c>
      <c r="J23" s="84" t="s">
        <v>411</v>
      </c>
      <c r="K23" s="84"/>
      <c r="L23" s="80"/>
      <c r="M23" s="80"/>
      <c r="N23" s="80"/>
      <c r="O23" s="80"/>
      <c r="P23" s="80"/>
      <c r="Q23" s="100">
        <f t="shared" si="7"/>
        <v>3</v>
      </c>
      <c r="R23" s="43">
        <v>80000</v>
      </c>
      <c r="S23" s="43">
        <f t="shared" si="8"/>
        <v>240000</v>
      </c>
      <c r="T23" s="44"/>
      <c r="U23" s="38" t="s">
        <v>269</v>
      </c>
    </row>
    <row r="24" spans="1:21" ht="17.25" x14ac:dyDescent="0.3">
      <c r="A24" s="38">
        <v>19</v>
      </c>
      <c r="B24" s="95" t="s">
        <v>304</v>
      </c>
      <c r="C24" s="91" t="s">
        <v>335</v>
      </c>
      <c r="D24" s="91">
        <v>3</v>
      </c>
      <c r="E24" s="91">
        <v>3</v>
      </c>
      <c r="F24" s="91">
        <v>7</v>
      </c>
      <c r="G24" s="91">
        <v>3</v>
      </c>
      <c r="H24" s="84"/>
      <c r="I24" s="54"/>
      <c r="J24" s="54"/>
      <c r="K24" s="55"/>
      <c r="L24" s="43"/>
      <c r="M24" s="43"/>
      <c r="N24" s="43"/>
      <c r="O24" s="43"/>
      <c r="P24" s="43"/>
      <c r="Q24" s="100">
        <f t="shared" si="7"/>
        <v>0</v>
      </c>
      <c r="R24" s="43">
        <v>80000</v>
      </c>
      <c r="S24" s="43">
        <f t="shared" si="8"/>
        <v>0</v>
      </c>
      <c r="T24" s="44"/>
      <c r="U24" s="38" t="s">
        <v>271</v>
      </c>
    </row>
    <row r="25" spans="1:21" ht="17.25" x14ac:dyDescent="0.3">
      <c r="A25" s="38">
        <v>20</v>
      </c>
      <c r="B25" s="95" t="s">
        <v>342</v>
      </c>
      <c r="C25" s="91" t="s">
        <v>252</v>
      </c>
      <c r="D25" s="88">
        <v>2</v>
      </c>
      <c r="E25" s="88">
        <v>3</v>
      </c>
      <c r="F25" s="88">
        <v>8</v>
      </c>
      <c r="G25" s="88">
        <v>3</v>
      </c>
      <c r="H25" s="84"/>
      <c r="I25" s="84"/>
      <c r="J25" s="80"/>
      <c r="K25" s="80"/>
      <c r="L25" s="80"/>
      <c r="M25" s="80"/>
      <c r="N25" s="80"/>
      <c r="O25" s="80"/>
      <c r="P25" s="80"/>
      <c r="Q25" s="100">
        <f t="shared" si="7"/>
        <v>0</v>
      </c>
      <c r="R25" s="43">
        <v>80000</v>
      </c>
      <c r="S25" s="43">
        <f t="shared" si="8"/>
        <v>0</v>
      </c>
      <c r="T25" s="44"/>
      <c r="U25" s="39" t="s">
        <v>370</v>
      </c>
    </row>
    <row r="26" spans="1:21" ht="17.25" x14ac:dyDescent="0.3">
      <c r="A26" s="38">
        <v>21</v>
      </c>
      <c r="B26" s="95" t="s">
        <v>352</v>
      </c>
      <c r="C26" s="91" t="s">
        <v>361</v>
      </c>
      <c r="D26" s="88">
        <v>4</v>
      </c>
      <c r="E26" s="88">
        <v>3</v>
      </c>
      <c r="F26" s="88">
        <v>5</v>
      </c>
      <c r="G26" s="88">
        <v>4</v>
      </c>
      <c r="H26" s="84"/>
      <c r="I26" s="84"/>
      <c r="J26" s="84"/>
      <c r="K26" s="80"/>
      <c r="L26" s="80"/>
      <c r="M26" s="80"/>
      <c r="N26" s="80"/>
      <c r="O26" s="80"/>
      <c r="P26" s="80"/>
      <c r="Q26" s="100">
        <f t="shared" si="7"/>
        <v>0</v>
      </c>
      <c r="R26" s="43">
        <v>80000</v>
      </c>
      <c r="S26" s="43">
        <f t="shared" si="8"/>
        <v>0</v>
      </c>
      <c r="T26" s="44"/>
      <c r="U26" s="114" t="s">
        <v>362</v>
      </c>
    </row>
    <row r="27" spans="1:21" ht="17.25" x14ac:dyDescent="0.3">
      <c r="A27" s="38">
        <v>22</v>
      </c>
      <c r="B27" s="95" t="s">
        <v>351</v>
      </c>
      <c r="C27" s="91" t="s">
        <v>329</v>
      </c>
      <c r="D27" s="88">
        <v>1</v>
      </c>
      <c r="E27" s="88">
        <v>2</v>
      </c>
      <c r="F27" s="88">
        <v>10</v>
      </c>
      <c r="G27" s="88">
        <v>3</v>
      </c>
      <c r="H27" s="84"/>
      <c r="I27" s="80"/>
      <c r="J27" s="80"/>
      <c r="K27" s="80"/>
      <c r="L27" s="80"/>
      <c r="M27" s="80"/>
      <c r="N27" s="80"/>
      <c r="O27" s="80"/>
      <c r="P27" s="80"/>
      <c r="Q27" s="100">
        <f t="shared" ref="Q27:Q34" si="9">COUNTA(H27:P27)</f>
        <v>0</v>
      </c>
      <c r="R27" s="43">
        <v>80000</v>
      </c>
      <c r="S27" s="43">
        <f t="shared" si="6"/>
        <v>0</v>
      </c>
      <c r="T27" s="44"/>
      <c r="U27" s="38" t="s">
        <v>268</v>
      </c>
    </row>
    <row r="28" spans="1:21" ht="17.25" x14ac:dyDescent="0.3">
      <c r="A28" s="38">
        <v>23</v>
      </c>
      <c r="B28" s="45" t="s">
        <v>308</v>
      </c>
      <c r="C28" s="91" t="s">
        <v>275</v>
      </c>
      <c r="D28" s="161"/>
      <c r="E28" s="62"/>
      <c r="F28" s="91">
        <v>11</v>
      </c>
      <c r="G28" s="91">
        <v>5</v>
      </c>
      <c r="H28" s="84"/>
      <c r="I28" s="43"/>
      <c r="J28" s="43"/>
      <c r="K28" s="43"/>
      <c r="L28" s="43"/>
      <c r="M28" s="43"/>
      <c r="N28" s="43"/>
      <c r="O28" s="43"/>
      <c r="P28" s="43"/>
      <c r="Q28" s="100">
        <f t="shared" si="9"/>
        <v>0</v>
      </c>
      <c r="R28" s="92">
        <v>80000</v>
      </c>
      <c r="S28" s="43">
        <f t="shared" si="6"/>
        <v>0</v>
      </c>
      <c r="T28" s="44"/>
      <c r="U28" s="40" t="s">
        <v>276</v>
      </c>
    </row>
    <row r="29" spans="1:21" ht="17.25" x14ac:dyDescent="0.3">
      <c r="A29" s="38">
        <v>24</v>
      </c>
      <c r="B29" s="95" t="s">
        <v>353</v>
      </c>
      <c r="C29" s="91" t="s">
        <v>321</v>
      </c>
      <c r="D29" s="91">
        <v>7</v>
      </c>
      <c r="E29" s="91">
        <v>4</v>
      </c>
      <c r="F29" s="91">
        <v>4</v>
      </c>
      <c r="G29" s="91">
        <v>1</v>
      </c>
      <c r="H29" s="84"/>
      <c r="I29" s="54"/>
      <c r="J29" s="54"/>
      <c r="K29" s="54"/>
      <c r="L29" s="54"/>
      <c r="M29" s="54"/>
      <c r="N29" s="54"/>
      <c r="O29" s="54"/>
      <c r="P29" s="43"/>
      <c r="Q29" s="100">
        <f t="shared" si="9"/>
        <v>0</v>
      </c>
      <c r="R29" s="43">
        <v>80000</v>
      </c>
      <c r="S29" s="43">
        <f t="shared" si="6"/>
        <v>0</v>
      </c>
      <c r="T29" s="44"/>
      <c r="U29" s="39" t="s">
        <v>272</v>
      </c>
    </row>
    <row r="30" spans="1:21" ht="17.25" x14ac:dyDescent="0.3">
      <c r="A30" s="38">
        <v>25</v>
      </c>
      <c r="B30" s="95" t="s">
        <v>357</v>
      </c>
      <c r="C30" s="91" t="s">
        <v>91</v>
      </c>
      <c r="D30" s="91">
        <v>4</v>
      </c>
      <c r="E30" s="91">
        <v>3</v>
      </c>
      <c r="F30" s="91">
        <v>1</v>
      </c>
      <c r="G30" s="91">
        <v>8</v>
      </c>
      <c r="H30" s="84"/>
      <c r="I30" s="54"/>
      <c r="J30" s="54"/>
      <c r="K30" s="54"/>
      <c r="L30" s="55"/>
      <c r="M30" s="55"/>
      <c r="N30" s="55"/>
      <c r="O30" s="55"/>
      <c r="P30" s="55"/>
      <c r="Q30" s="100">
        <f t="shared" si="9"/>
        <v>0</v>
      </c>
      <c r="R30" s="43">
        <v>80000</v>
      </c>
      <c r="S30" s="43">
        <f t="shared" si="6"/>
        <v>0</v>
      </c>
      <c r="T30" s="44"/>
      <c r="U30" s="38" t="s">
        <v>279</v>
      </c>
    </row>
    <row r="31" spans="1:21" ht="17.25" x14ac:dyDescent="0.3">
      <c r="A31" s="38">
        <v>26</v>
      </c>
      <c r="B31" s="95" t="s">
        <v>341</v>
      </c>
      <c r="C31" s="91" t="s">
        <v>250</v>
      </c>
      <c r="D31" s="91">
        <v>4</v>
      </c>
      <c r="E31" s="91">
        <v>4</v>
      </c>
      <c r="F31" s="91">
        <v>4</v>
      </c>
      <c r="G31" s="91">
        <v>4</v>
      </c>
      <c r="H31" s="63"/>
      <c r="I31" s="84"/>
      <c r="J31" s="84"/>
      <c r="K31" s="84"/>
      <c r="L31" s="80"/>
      <c r="M31" s="80"/>
      <c r="N31" s="80"/>
      <c r="O31" s="80"/>
      <c r="P31" s="80"/>
      <c r="Q31" s="100">
        <f t="shared" si="9"/>
        <v>0</v>
      </c>
      <c r="R31" s="43">
        <v>80000</v>
      </c>
      <c r="S31" s="43">
        <f t="shared" si="6"/>
        <v>0</v>
      </c>
      <c r="T31" s="44"/>
      <c r="U31" s="39" t="s">
        <v>251</v>
      </c>
    </row>
    <row r="32" spans="1:21" ht="17.25" x14ac:dyDescent="0.3">
      <c r="A32" s="38">
        <v>27</v>
      </c>
      <c r="B32" s="95" t="s">
        <v>282</v>
      </c>
      <c r="C32" s="91" t="s">
        <v>240</v>
      </c>
      <c r="D32" s="91">
        <v>5</v>
      </c>
      <c r="E32" s="91">
        <v>8</v>
      </c>
      <c r="F32" s="91">
        <v>3</v>
      </c>
      <c r="G32" s="91"/>
      <c r="H32" s="63"/>
      <c r="I32" s="84"/>
      <c r="J32" s="84"/>
      <c r="K32" s="84"/>
      <c r="L32" s="84"/>
      <c r="M32" s="84"/>
      <c r="N32" s="80"/>
      <c r="O32" s="80"/>
      <c r="P32" s="80"/>
      <c r="Q32" s="100">
        <f t="shared" si="9"/>
        <v>0</v>
      </c>
      <c r="R32" s="43">
        <v>80000</v>
      </c>
      <c r="S32" s="43">
        <f t="shared" si="6"/>
        <v>0</v>
      </c>
      <c r="T32" s="44"/>
      <c r="U32" s="37" t="s">
        <v>241</v>
      </c>
    </row>
    <row r="33" spans="1:21" ht="17.25" x14ac:dyDescent="0.3">
      <c r="A33" s="38">
        <v>28</v>
      </c>
      <c r="B33" s="95" t="s">
        <v>345</v>
      </c>
      <c r="C33" s="91" t="s">
        <v>36</v>
      </c>
      <c r="D33" s="91">
        <v>3</v>
      </c>
      <c r="E33" s="91">
        <v>5</v>
      </c>
      <c r="F33" s="91">
        <v>8</v>
      </c>
      <c r="G33" s="91"/>
      <c r="H33" s="84"/>
      <c r="I33" s="84"/>
      <c r="J33" s="84"/>
      <c r="K33" s="80"/>
      <c r="L33" s="80"/>
      <c r="M33" s="80"/>
      <c r="N33" s="80"/>
      <c r="O33" s="80"/>
      <c r="P33" s="80"/>
      <c r="Q33" s="100">
        <f t="shared" si="9"/>
        <v>0</v>
      </c>
      <c r="R33" s="43">
        <v>80000</v>
      </c>
      <c r="S33" s="43">
        <f t="shared" si="6"/>
        <v>0</v>
      </c>
      <c r="T33" s="44"/>
      <c r="U33" s="39" t="s">
        <v>257</v>
      </c>
    </row>
    <row r="34" spans="1:21" ht="17.25" x14ac:dyDescent="0.3">
      <c r="A34" s="38">
        <v>29</v>
      </c>
      <c r="B34" s="95" t="s">
        <v>303</v>
      </c>
      <c r="C34" s="91" t="s">
        <v>326</v>
      </c>
      <c r="D34" s="91">
        <v>3</v>
      </c>
      <c r="E34" s="91">
        <v>2</v>
      </c>
      <c r="F34" s="91">
        <v>11</v>
      </c>
      <c r="G34" s="91"/>
      <c r="H34" s="84"/>
      <c r="I34" s="115"/>
      <c r="J34" s="115"/>
      <c r="K34" s="100"/>
      <c r="L34" s="100"/>
      <c r="M34" s="100"/>
      <c r="N34" s="100"/>
      <c r="O34" s="100"/>
      <c r="P34" s="100"/>
      <c r="Q34" s="100">
        <f t="shared" si="9"/>
        <v>0</v>
      </c>
      <c r="R34" s="43">
        <v>80000</v>
      </c>
      <c r="S34" s="43">
        <f t="shared" si="6"/>
        <v>0</v>
      </c>
      <c r="T34" s="44"/>
      <c r="U34" s="38" t="s">
        <v>270</v>
      </c>
    </row>
    <row r="35" spans="1:21" ht="17.25" x14ac:dyDescent="0.3">
      <c r="A35" s="38">
        <v>30</v>
      </c>
      <c r="B35" s="103" t="s">
        <v>358</v>
      </c>
      <c r="C35" s="66" t="s">
        <v>280</v>
      </c>
      <c r="D35" s="161"/>
      <c r="E35" s="91">
        <v>6</v>
      </c>
      <c r="F35" s="91">
        <v>10</v>
      </c>
      <c r="G35" s="91"/>
      <c r="H35" s="84"/>
      <c r="I35" s="100"/>
      <c r="J35" s="100"/>
      <c r="K35" s="100"/>
      <c r="L35" s="100"/>
      <c r="M35" s="100"/>
      <c r="N35" s="43"/>
      <c r="O35" s="43"/>
      <c r="P35" s="43"/>
      <c r="Q35" s="100">
        <f>COUNTA(H35:P35)</f>
        <v>0</v>
      </c>
      <c r="R35" s="92">
        <v>80000</v>
      </c>
      <c r="S35" s="43">
        <f t="shared" si="6"/>
        <v>0</v>
      </c>
      <c r="T35" s="44"/>
      <c r="U35" s="59" t="s">
        <v>12</v>
      </c>
    </row>
    <row r="36" spans="1:21" ht="17.25" x14ac:dyDescent="0.3">
      <c r="A36" s="38">
        <v>31</v>
      </c>
      <c r="B36" s="95" t="s">
        <v>359</v>
      </c>
      <c r="C36" s="91" t="s">
        <v>246</v>
      </c>
      <c r="D36" s="91">
        <v>9</v>
      </c>
      <c r="E36" s="91">
        <v>7</v>
      </c>
      <c r="F36" s="91"/>
      <c r="G36" s="91"/>
      <c r="H36" s="63"/>
      <c r="I36" s="84"/>
      <c r="J36" s="84"/>
      <c r="K36" s="84"/>
      <c r="L36" s="84"/>
      <c r="M36" s="84"/>
      <c r="N36" s="84"/>
      <c r="O36" s="84"/>
      <c r="P36" s="84"/>
      <c r="Q36" s="100">
        <f>COUNTA(H36:P36)</f>
        <v>0</v>
      </c>
      <c r="R36" s="43">
        <v>80000</v>
      </c>
      <c r="S36" s="43">
        <f t="shared" si="6"/>
        <v>0</v>
      </c>
      <c r="T36" s="44"/>
      <c r="U36" s="59" t="s">
        <v>44</v>
      </c>
    </row>
    <row r="37" spans="1:21" ht="18" thickBot="1" x14ac:dyDescent="0.35">
      <c r="A37" s="46"/>
      <c r="B37" s="46"/>
      <c r="C37" s="47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01"/>
      <c r="R37" s="48"/>
      <c r="S37" s="48">
        <f>SUM(D37:R37)</f>
        <v>0</v>
      </c>
      <c r="T37" s="49"/>
      <c r="U37" s="58"/>
    </row>
    <row r="38" spans="1:21" ht="21.75" customHeight="1" thickTop="1" x14ac:dyDescent="0.3">
      <c r="A38" s="239" t="s">
        <v>234</v>
      </c>
      <c r="B38" s="240"/>
      <c r="C38" s="241"/>
      <c r="D38" s="50">
        <f>SUM(D6:D37)</f>
        <v>105</v>
      </c>
      <c r="E38" s="50">
        <f>SUM(E6:E37)</f>
        <v>90</v>
      </c>
      <c r="F38" s="50">
        <f>SUM(F6:F37)</f>
        <v>125</v>
      </c>
      <c r="G38" s="50">
        <f>SUM(G6:G37)</f>
        <v>87</v>
      </c>
      <c r="H38" s="50">
        <f t="shared" ref="H38:P38" si="10">COUNTA(H6:H37)</f>
        <v>15</v>
      </c>
      <c r="I38" s="50">
        <f t="shared" si="10"/>
        <v>13</v>
      </c>
      <c r="J38" s="50">
        <f t="shared" si="10"/>
        <v>10</v>
      </c>
      <c r="K38" s="50">
        <f t="shared" si="10"/>
        <v>5</v>
      </c>
      <c r="L38" s="50">
        <f t="shared" si="10"/>
        <v>12</v>
      </c>
      <c r="M38" s="50">
        <f t="shared" si="10"/>
        <v>12</v>
      </c>
      <c r="N38" s="50">
        <f t="shared" si="10"/>
        <v>8</v>
      </c>
      <c r="O38" s="50">
        <f t="shared" si="10"/>
        <v>5</v>
      </c>
      <c r="P38" s="50">
        <f t="shared" si="10"/>
        <v>0</v>
      </c>
      <c r="Q38" s="50">
        <f>SUM(Q6:Q37)</f>
        <v>80</v>
      </c>
      <c r="R38" s="50"/>
      <c r="S38" s="125">
        <f>SUM(S6:S37)</f>
        <v>6400000</v>
      </c>
      <c r="T38" s="51"/>
      <c r="U38" s="56"/>
    </row>
    <row r="39" spans="1:21" s="123" customFormat="1" ht="20.25" customHeight="1" x14ac:dyDescent="0.3">
      <c r="A39" s="124"/>
    </row>
    <row r="40" spans="1:21" s="123" customFormat="1" ht="20.25" customHeight="1" x14ac:dyDescent="0.3"/>
  </sheetData>
  <mergeCells count="11">
    <mergeCell ref="A38:C38"/>
    <mergeCell ref="B4:B5"/>
    <mergeCell ref="F4:F5"/>
    <mergeCell ref="A4:A5"/>
    <mergeCell ref="C4:C5"/>
    <mergeCell ref="D4:D5"/>
    <mergeCell ref="G4:G5"/>
    <mergeCell ref="Q4:Q5"/>
    <mergeCell ref="R4:R5"/>
    <mergeCell ref="E4:E5"/>
    <mergeCell ref="H4:P5"/>
  </mergeCells>
  <phoneticPr fontId="1" type="noConversion"/>
  <pageMargins left="0.59055118110236227" right="0.59055118110236227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8"/>
  <sheetViews>
    <sheetView zoomScale="145" zoomScaleNormal="145" workbookViewId="0">
      <selection activeCell="B23" sqref="B23"/>
    </sheetView>
  </sheetViews>
  <sheetFormatPr defaultRowHeight="17.25" x14ac:dyDescent="0.3"/>
  <cols>
    <col min="1" max="1" width="6" style="35" customWidth="1"/>
    <col min="2" max="2" width="12.5" style="35" customWidth="1"/>
    <col min="3" max="3" width="8.125" style="35" customWidth="1"/>
    <col min="4" max="4" width="7.125" style="35" customWidth="1"/>
    <col min="5" max="5" width="7.625" style="35" customWidth="1"/>
    <col min="6" max="6" width="8.125" style="35" customWidth="1"/>
    <col min="7" max="7" width="8.25" style="35" customWidth="1"/>
    <col min="8" max="8" width="11.375" style="35" customWidth="1"/>
    <col min="9" max="9" width="10.75" style="35" customWidth="1"/>
    <col min="10" max="10" width="9.75" style="35" customWidth="1"/>
    <col min="11" max="11" width="7" style="35" customWidth="1"/>
    <col min="12" max="12" width="10.125" style="35" customWidth="1"/>
    <col min="13" max="13" width="14.5" style="35" customWidth="1"/>
    <col min="14" max="16384" width="9" style="35"/>
  </cols>
  <sheetData>
    <row r="2" spans="1:13" ht="27" thickBot="1" x14ac:dyDescent="0.35">
      <c r="A2" s="61" t="s">
        <v>379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127"/>
      <c r="M2" s="127"/>
    </row>
    <row r="4" spans="1:13" x14ac:dyDescent="0.3">
      <c r="A4" s="248" t="s">
        <v>231</v>
      </c>
      <c r="B4" s="248" t="s">
        <v>236</v>
      </c>
      <c r="C4" s="248" t="s">
        <v>235</v>
      </c>
      <c r="D4" s="248" t="s">
        <v>337</v>
      </c>
      <c r="E4" s="250" t="s">
        <v>311</v>
      </c>
      <c r="F4" s="250" t="s">
        <v>312</v>
      </c>
      <c r="G4" s="250" t="s">
        <v>313</v>
      </c>
      <c r="H4" s="250" t="s">
        <v>445</v>
      </c>
      <c r="I4" s="250" t="s">
        <v>447</v>
      </c>
      <c r="J4" s="229" t="s">
        <v>450</v>
      </c>
      <c r="K4" s="247" t="s">
        <v>234</v>
      </c>
      <c r="L4" s="52" t="s">
        <v>232</v>
      </c>
      <c r="M4" s="242" t="s">
        <v>314</v>
      </c>
    </row>
    <row r="5" spans="1:13" x14ac:dyDescent="0.3">
      <c r="A5" s="249"/>
      <c r="B5" s="249"/>
      <c r="C5" s="249"/>
      <c r="D5" s="249"/>
      <c r="E5" s="251"/>
      <c r="F5" s="251"/>
      <c r="G5" s="251"/>
      <c r="H5" s="251"/>
      <c r="I5" s="251"/>
      <c r="J5" s="230"/>
      <c r="K5" s="243"/>
      <c r="L5" s="53">
        <v>4.3999999999999997E-2</v>
      </c>
      <c r="M5" s="243"/>
    </row>
    <row r="6" spans="1:13" x14ac:dyDescent="0.3">
      <c r="A6" s="38">
        <v>1</v>
      </c>
      <c r="B6" s="95" t="s">
        <v>287</v>
      </c>
      <c r="C6" s="38" t="s">
        <v>31</v>
      </c>
      <c r="D6" s="104">
        <v>3</v>
      </c>
      <c r="E6" s="110">
        <v>1</v>
      </c>
      <c r="F6" s="110">
        <v>2</v>
      </c>
      <c r="G6" s="110">
        <v>2</v>
      </c>
      <c r="H6" s="110">
        <v>4</v>
      </c>
      <c r="I6" s="78"/>
      <c r="J6" s="116">
        <f>16-K6</f>
        <v>4</v>
      </c>
      <c r="K6" s="92">
        <f>SUM(D6:H6)</f>
        <v>12</v>
      </c>
      <c r="L6" s="44"/>
      <c r="M6" s="39" t="s">
        <v>239</v>
      </c>
    </row>
    <row r="7" spans="1:13" x14ac:dyDescent="0.3">
      <c r="A7" s="38">
        <v>2</v>
      </c>
      <c r="B7" s="95" t="s">
        <v>290</v>
      </c>
      <c r="C7" s="88" t="s">
        <v>446</v>
      </c>
      <c r="D7" s="104">
        <v>6</v>
      </c>
      <c r="E7" s="110">
        <v>2</v>
      </c>
      <c r="F7" s="110"/>
      <c r="G7" s="110"/>
      <c r="H7" s="110">
        <v>5</v>
      </c>
      <c r="I7" s="90"/>
      <c r="J7" s="116">
        <f>16-K7</f>
        <v>3</v>
      </c>
      <c r="K7" s="92">
        <f>SUM(D7:H7)</f>
        <v>13</v>
      </c>
      <c r="L7" s="44"/>
      <c r="M7" s="39" t="s">
        <v>67</v>
      </c>
    </row>
    <row r="8" spans="1:13" x14ac:dyDescent="0.3">
      <c r="A8" s="38">
        <v>3</v>
      </c>
      <c r="B8" s="95" t="s">
        <v>306</v>
      </c>
      <c r="C8" s="81" t="s">
        <v>333</v>
      </c>
      <c r="D8" s="107">
        <v>4</v>
      </c>
      <c r="E8" s="110">
        <v>3</v>
      </c>
      <c r="F8" s="110">
        <v>3</v>
      </c>
      <c r="G8" s="110">
        <v>2</v>
      </c>
      <c r="H8" s="110">
        <v>2</v>
      </c>
      <c r="I8" s="87"/>
      <c r="J8" s="116">
        <f>16-K8</f>
        <v>2</v>
      </c>
      <c r="K8" s="92">
        <f>SUM(D8:H8)</f>
        <v>14</v>
      </c>
      <c r="L8" s="44"/>
      <c r="M8" s="91" t="s">
        <v>197</v>
      </c>
    </row>
    <row r="9" spans="1:13" x14ac:dyDescent="0.3">
      <c r="A9" s="38">
        <v>4</v>
      </c>
      <c r="B9" s="98" t="s">
        <v>281</v>
      </c>
      <c r="C9" s="111" t="s">
        <v>2</v>
      </c>
      <c r="D9" s="41">
        <v>5</v>
      </c>
      <c r="E9" s="110">
        <v>2</v>
      </c>
      <c r="F9" s="73"/>
      <c r="G9" s="110">
        <v>3</v>
      </c>
      <c r="H9" s="110">
        <v>6</v>
      </c>
      <c r="I9" s="73"/>
      <c r="J9" s="116">
        <f>16-K9</f>
        <v>0</v>
      </c>
      <c r="K9" s="43">
        <f>SUM(D9:H9)</f>
        <v>16</v>
      </c>
      <c r="L9" s="44"/>
      <c r="M9" s="36" t="s">
        <v>239</v>
      </c>
    </row>
    <row r="10" spans="1:13" x14ac:dyDescent="0.3">
      <c r="A10" s="38">
        <v>5</v>
      </c>
      <c r="B10" s="95" t="s">
        <v>283</v>
      </c>
      <c r="C10" s="106" t="s">
        <v>325</v>
      </c>
      <c r="D10" s="85">
        <v>3</v>
      </c>
      <c r="E10" s="110">
        <v>3</v>
      </c>
      <c r="F10" s="110"/>
      <c r="G10" s="110">
        <v>4</v>
      </c>
      <c r="H10" s="110">
        <v>6</v>
      </c>
      <c r="I10" s="73"/>
      <c r="J10" s="116">
        <f t="shared" ref="J10:J21" si="0">16-K10</f>
        <v>0</v>
      </c>
      <c r="K10" s="92">
        <f t="shared" ref="K10:K14" si="1">SUM(D10:H10)</f>
        <v>16</v>
      </c>
      <c r="L10" s="44"/>
      <c r="M10" s="38" t="s">
        <v>193</v>
      </c>
    </row>
    <row r="11" spans="1:13" x14ac:dyDescent="0.3">
      <c r="A11" s="38">
        <v>6</v>
      </c>
      <c r="B11" s="95" t="s">
        <v>284</v>
      </c>
      <c r="C11" s="107" t="s">
        <v>35</v>
      </c>
      <c r="D11" s="91">
        <v>5</v>
      </c>
      <c r="E11" s="126"/>
      <c r="F11" s="126"/>
      <c r="G11" s="110">
        <v>7</v>
      </c>
      <c r="H11" s="110">
        <v>4</v>
      </c>
      <c r="I11" s="76"/>
      <c r="J11" s="116">
        <f t="shared" si="0"/>
        <v>0</v>
      </c>
      <c r="K11" s="92">
        <f t="shared" si="1"/>
        <v>16</v>
      </c>
      <c r="L11" s="44"/>
      <c r="M11" s="38" t="s">
        <v>56</v>
      </c>
    </row>
    <row r="12" spans="1:13" x14ac:dyDescent="0.3">
      <c r="A12" s="38">
        <v>7</v>
      </c>
      <c r="B12" s="95" t="s">
        <v>238</v>
      </c>
      <c r="C12" s="65" t="s">
        <v>320</v>
      </c>
      <c r="D12" s="102">
        <v>3</v>
      </c>
      <c r="E12" s="110">
        <v>2</v>
      </c>
      <c r="F12" s="110">
        <v>3</v>
      </c>
      <c r="G12" s="110">
        <v>2</v>
      </c>
      <c r="H12" s="110">
        <v>6</v>
      </c>
      <c r="I12" s="78"/>
      <c r="J12" s="116">
        <f t="shared" si="0"/>
        <v>0</v>
      </c>
      <c r="K12" s="92">
        <f t="shared" si="1"/>
        <v>16</v>
      </c>
      <c r="L12" s="44"/>
      <c r="M12" s="39" t="s">
        <v>254</v>
      </c>
    </row>
    <row r="13" spans="1:13" x14ac:dyDescent="0.3">
      <c r="A13" s="38">
        <v>8</v>
      </c>
      <c r="B13" s="95" t="s">
        <v>291</v>
      </c>
      <c r="C13" s="71" t="s">
        <v>327</v>
      </c>
      <c r="D13" s="104">
        <v>4</v>
      </c>
      <c r="E13" s="110">
        <v>4</v>
      </c>
      <c r="F13" s="110">
        <v>2</v>
      </c>
      <c r="G13" s="110">
        <v>4</v>
      </c>
      <c r="H13" s="110">
        <v>2</v>
      </c>
      <c r="I13" s="76"/>
      <c r="J13" s="116">
        <f t="shared" si="0"/>
        <v>0</v>
      </c>
      <c r="K13" s="92">
        <f t="shared" si="1"/>
        <v>16</v>
      </c>
      <c r="L13" s="44"/>
      <c r="M13" s="38" t="s">
        <v>198</v>
      </c>
    </row>
    <row r="14" spans="1:13" x14ac:dyDescent="0.3">
      <c r="A14" s="38">
        <v>9</v>
      </c>
      <c r="B14" s="95" t="s">
        <v>293</v>
      </c>
      <c r="C14" s="79" t="s">
        <v>331</v>
      </c>
      <c r="D14" s="104">
        <v>3</v>
      </c>
      <c r="E14" s="110">
        <v>3</v>
      </c>
      <c r="F14" s="110">
        <v>3</v>
      </c>
      <c r="G14" s="110">
        <v>4</v>
      </c>
      <c r="H14" s="110">
        <v>3</v>
      </c>
      <c r="I14" s="80"/>
      <c r="J14" s="116">
        <f t="shared" si="0"/>
        <v>0</v>
      </c>
      <c r="K14" s="92">
        <f t="shared" si="1"/>
        <v>16</v>
      </c>
      <c r="L14" s="44"/>
      <c r="M14" s="39" t="s">
        <v>73</v>
      </c>
    </row>
    <row r="15" spans="1:13" x14ac:dyDescent="0.3">
      <c r="A15" s="38">
        <v>10</v>
      </c>
      <c r="B15" s="99" t="s">
        <v>294</v>
      </c>
      <c r="C15" s="72" t="s">
        <v>259</v>
      </c>
      <c r="D15" s="104">
        <v>4</v>
      </c>
      <c r="E15" s="110">
        <v>2</v>
      </c>
      <c r="F15" s="110">
        <v>2</v>
      </c>
      <c r="G15" s="110">
        <v>3</v>
      </c>
      <c r="H15" s="110">
        <v>5</v>
      </c>
      <c r="I15" s="76"/>
      <c r="J15" s="116">
        <f t="shared" si="0"/>
        <v>0</v>
      </c>
      <c r="K15" s="92">
        <f t="shared" ref="K15:K23" si="2">SUM(D15:H15)</f>
        <v>16</v>
      </c>
      <c r="L15" s="44"/>
      <c r="M15" s="39" t="s">
        <v>247</v>
      </c>
    </row>
    <row r="16" spans="1:13" x14ac:dyDescent="0.3">
      <c r="A16" s="38">
        <v>11</v>
      </c>
      <c r="B16" s="95" t="s">
        <v>296</v>
      </c>
      <c r="C16" s="69" t="s">
        <v>324</v>
      </c>
      <c r="D16" s="107">
        <v>3</v>
      </c>
      <c r="E16" s="110">
        <v>5</v>
      </c>
      <c r="F16" s="110">
        <v>3</v>
      </c>
      <c r="G16" s="110">
        <v>2</v>
      </c>
      <c r="H16" s="110">
        <v>3</v>
      </c>
      <c r="I16" s="78"/>
      <c r="J16" s="116">
        <f t="shared" si="0"/>
        <v>0</v>
      </c>
      <c r="K16" s="92">
        <f t="shared" si="2"/>
        <v>16</v>
      </c>
      <c r="L16" s="44"/>
      <c r="M16" s="40" t="s">
        <v>194</v>
      </c>
    </row>
    <row r="17" spans="1:13" x14ac:dyDescent="0.3">
      <c r="A17" s="38">
        <v>12</v>
      </c>
      <c r="B17" s="95" t="s">
        <v>297</v>
      </c>
      <c r="C17" s="75" t="s">
        <v>330</v>
      </c>
      <c r="D17" s="104">
        <v>4</v>
      </c>
      <c r="E17" s="110"/>
      <c r="F17" s="110">
        <v>4</v>
      </c>
      <c r="G17" s="110">
        <v>4</v>
      </c>
      <c r="H17" s="110">
        <v>4</v>
      </c>
      <c r="I17" s="133"/>
      <c r="J17" s="116">
        <f t="shared" si="0"/>
        <v>0</v>
      </c>
      <c r="K17" s="92">
        <f t="shared" si="2"/>
        <v>16</v>
      </c>
      <c r="L17" s="44"/>
      <c r="M17" s="38" t="s">
        <v>266</v>
      </c>
    </row>
    <row r="18" spans="1:13" x14ac:dyDescent="0.3">
      <c r="A18" s="38">
        <v>13</v>
      </c>
      <c r="B18" s="95" t="s">
        <v>298</v>
      </c>
      <c r="C18" s="38" t="s">
        <v>113</v>
      </c>
      <c r="D18" s="104"/>
      <c r="E18" s="110">
        <v>1</v>
      </c>
      <c r="F18" s="110">
        <v>5</v>
      </c>
      <c r="G18" s="110">
        <v>4</v>
      </c>
      <c r="H18" s="110">
        <v>6</v>
      </c>
      <c r="I18" s="90"/>
      <c r="J18" s="116">
        <f t="shared" si="0"/>
        <v>0</v>
      </c>
      <c r="K18" s="92">
        <f t="shared" si="2"/>
        <v>16</v>
      </c>
      <c r="L18" s="44"/>
      <c r="M18" s="38" t="s">
        <v>195</v>
      </c>
    </row>
    <row r="19" spans="1:13" x14ac:dyDescent="0.3">
      <c r="A19" s="38">
        <v>14</v>
      </c>
      <c r="B19" s="95" t="s">
        <v>302</v>
      </c>
      <c r="C19" s="67" t="s">
        <v>322</v>
      </c>
      <c r="D19" s="106">
        <v>4</v>
      </c>
      <c r="E19" s="110">
        <v>3</v>
      </c>
      <c r="F19" s="110">
        <v>2</v>
      </c>
      <c r="G19" s="110">
        <v>4</v>
      </c>
      <c r="H19" s="110">
        <v>3</v>
      </c>
      <c r="I19" s="77"/>
      <c r="J19" s="116">
        <f>16-K19</f>
        <v>0</v>
      </c>
      <c r="K19" s="92">
        <f t="shared" si="2"/>
        <v>16</v>
      </c>
      <c r="L19" s="44"/>
      <c r="M19" s="38" t="s">
        <v>106</v>
      </c>
    </row>
    <row r="20" spans="1:13" x14ac:dyDescent="0.3">
      <c r="A20" s="38">
        <v>15</v>
      </c>
      <c r="B20" s="95" t="s">
        <v>307</v>
      </c>
      <c r="C20" s="40" t="s">
        <v>100</v>
      </c>
      <c r="D20" s="107">
        <v>2</v>
      </c>
      <c r="E20" s="110">
        <v>3</v>
      </c>
      <c r="F20" s="110">
        <v>5</v>
      </c>
      <c r="G20" s="110">
        <v>1</v>
      </c>
      <c r="H20" s="110">
        <v>5</v>
      </c>
      <c r="I20" s="90"/>
      <c r="J20" s="116">
        <f t="shared" si="0"/>
        <v>0</v>
      </c>
      <c r="K20" s="92">
        <f t="shared" si="2"/>
        <v>16</v>
      </c>
      <c r="L20" s="44"/>
      <c r="M20" s="91" t="s">
        <v>101</v>
      </c>
    </row>
    <row r="21" spans="1:13" x14ac:dyDescent="0.3">
      <c r="A21" s="38">
        <v>16</v>
      </c>
      <c r="B21" s="95" t="s">
        <v>309</v>
      </c>
      <c r="C21" s="40" t="s">
        <v>149</v>
      </c>
      <c r="D21" s="107">
        <v>3</v>
      </c>
      <c r="E21" s="110">
        <v>4</v>
      </c>
      <c r="F21" s="110">
        <v>1</v>
      </c>
      <c r="G21" s="110">
        <v>1</v>
      </c>
      <c r="H21" s="110">
        <v>7</v>
      </c>
      <c r="I21" s="78"/>
      <c r="J21" s="116">
        <f t="shared" si="0"/>
        <v>0</v>
      </c>
      <c r="K21" s="92">
        <f t="shared" si="2"/>
        <v>16</v>
      </c>
      <c r="L21" s="44"/>
      <c r="M21" s="42" t="s">
        <v>151</v>
      </c>
    </row>
    <row r="22" spans="1:13" x14ac:dyDescent="0.3">
      <c r="A22" s="38">
        <v>17</v>
      </c>
      <c r="B22" s="95" t="s">
        <v>295</v>
      </c>
      <c r="C22" s="82" t="s">
        <v>334</v>
      </c>
      <c r="D22" s="109"/>
      <c r="E22" s="110"/>
      <c r="F22" s="110">
        <v>4</v>
      </c>
      <c r="G22" s="110">
        <v>5</v>
      </c>
      <c r="H22" s="110">
        <v>7</v>
      </c>
      <c r="I22" s="78"/>
      <c r="J22" s="116">
        <f t="shared" ref="J22:J36" si="3">16-K22</f>
        <v>0</v>
      </c>
      <c r="K22" s="92">
        <f t="shared" si="2"/>
        <v>16</v>
      </c>
      <c r="L22" s="44"/>
      <c r="M22" s="39" t="s">
        <v>262</v>
      </c>
    </row>
    <row r="23" spans="1:13" x14ac:dyDescent="0.3">
      <c r="A23" s="38">
        <v>18</v>
      </c>
      <c r="B23" s="95" t="s">
        <v>299</v>
      </c>
      <c r="C23" s="91" t="s">
        <v>328</v>
      </c>
      <c r="D23" s="107">
        <v>4</v>
      </c>
      <c r="E23" s="110">
        <v>2</v>
      </c>
      <c r="F23" s="110">
        <v>4</v>
      </c>
      <c r="G23" s="110">
        <v>4</v>
      </c>
      <c r="H23" s="110">
        <v>2</v>
      </c>
      <c r="I23" s="89"/>
      <c r="J23" s="116">
        <f t="shared" si="3"/>
        <v>0</v>
      </c>
      <c r="K23" s="92">
        <f t="shared" si="2"/>
        <v>16</v>
      </c>
      <c r="L23" s="44"/>
      <c r="M23" s="41" t="s">
        <v>89</v>
      </c>
    </row>
    <row r="24" spans="1:13" x14ac:dyDescent="0.3">
      <c r="A24" s="38">
        <v>19</v>
      </c>
      <c r="B24" s="131" t="s">
        <v>304</v>
      </c>
      <c r="C24" s="86" t="s">
        <v>335</v>
      </c>
      <c r="D24" s="107">
        <v>3</v>
      </c>
      <c r="E24" s="110">
        <v>3</v>
      </c>
      <c r="F24" s="110">
        <v>7</v>
      </c>
      <c r="G24" s="110">
        <v>3</v>
      </c>
      <c r="H24" s="141"/>
      <c r="I24" s="78"/>
      <c r="J24" s="130">
        <f>16-K24</f>
        <v>0</v>
      </c>
      <c r="K24" s="92">
        <f>SUM(D24:G24)</f>
        <v>16</v>
      </c>
      <c r="L24" s="44"/>
      <c r="M24" s="38" t="s">
        <v>97</v>
      </c>
    </row>
    <row r="25" spans="1:13" x14ac:dyDescent="0.3">
      <c r="A25" s="38">
        <v>20</v>
      </c>
      <c r="B25" s="131" t="s">
        <v>289</v>
      </c>
      <c r="C25" s="74" t="s">
        <v>3</v>
      </c>
      <c r="D25" s="108">
        <v>2</v>
      </c>
      <c r="E25" s="110">
        <v>3</v>
      </c>
      <c r="F25" s="110">
        <v>8</v>
      </c>
      <c r="G25" s="110">
        <v>3</v>
      </c>
      <c r="H25" s="80"/>
      <c r="I25" s="78"/>
      <c r="J25" s="130">
        <f t="shared" si="3"/>
        <v>0</v>
      </c>
      <c r="K25" s="92">
        <f t="shared" ref="K25:K31" si="4">SUM(D25:G25)</f>
        <v>16</v>
      </c>
      <c r="L25" s="44"/>
      <c r="M25" s="39" t="s">
        <v>151</v>
      </c>
    </row>
    <row r="26" spans="1:13" x14ac:dyDescent="0.3">
      <c r="A26" s="38">
        <v>21</v>
      </c>
      <c r="B26" s="131" t="s">
        <v>301</v>
      </c>
      <c r="C26" s="72" t="s">
        <v>363</v>
      </c>
      <c r="D26" s="104">
        <v>4</v>
      </c>
      <c r="E26" s="110">
        <v>3</v>
      </c>
      <c r="F26" s="110">
        <v>5</v>
      </c>
      <c r="G26" s="110">
        <v>4</v>
      </c>
      <c r="H26" s="80"/>
      <c r="I26" s="78"/>
      <c r="J26" s="130">
        <f t="shared" si="3"/>
        <v>0</v>
      </c>
      <c r="K26" s="92">
        <f t="shared" si="4"/>
        <v>16</v>
      </c>
      <c r="L26" s="44"/>
      <c r="M26" s="114" t="s">
        <v>362</v>
      </c>
    </row>
    <row r="27" spans="1:13" x14ac:dyDescent="0.3">
      <c r="A27" s="38">
        <v>22</v>
      </c>
      <c r="B27" s="131" t="s">
        <v>300</v>
      </c>
      <c r="C27" s="72" t="s">
        <v>329</v>
      </c>
      <c r="D27" s="104">
        <v>1</v>
      </c>
      <c r="E27" s="110">
        <v>2</v>
      </c>
      <c r="F27" s="110">
        <v>10</v>
      </c>
      <c r="G27" s="110">
        <v>3</v>
      </c>
      <c r="H27" s="1"/>
      <c r="I27" s="96"/>
      <c r="J27" s="130">
        <f t="shared" si="3"/>
        <v>0</v>
      </c>
      <c r="K27" s="92">
        <f t="shared" si="4"/>
        <v>16</v>
      </c>
      <c r="L27" s="44"/>
      <c r="M27" s="38" t="s">
        <v>93</v>
      </c>
    </row>
    <row r="28" spans="1:13" x14ac:dyDescent="0.3">
      <c r="A28" s="38">
        <v>23</v>
      </c>
      <c r="B28" s="131" t="s">
        <v>308</v>
      </c>
      <c r="C28" s="40" t="s">
        <v>33</v>
      </c>
      <c r="D28" s="107"/>
      <c r="E28" s="110"/>
      <c r="F28" s="110">
        <v>11</v>
      </c>
      <c r="G28" s="110">
        <v>5</v>
      </c>
      <c r="H28" s="80"/>
      <c r="I28" s="78"/>
      <c r="J28" s="130">
        <f t="shared" si="3"/>
        <v>0</v>
      </c>
      <c r="K28" s="92">
        <f t="shared" si="4"/>
        <v>16</v>
      </c>
      <c r="L28" s="44"/>
      <c r="M28" s="91" t="s">
        <v>39</v>
      </c>
    </row>
    <row r="29" spans="1:13" x14ac:dyDescent="0.3">
      <c r="A29" s="38">
        <v>24</v>
      </c>
      <c r="B29" s="131" t="s">
        <v>305</v>
      </c>
      <c r="C29" s="83" t="s">
        <v>321</v>
      </c>
      <c r="D29" s="107">
        <v>7</v>
      </c>
      <c r="E29" s="110">
        <v>4</v>
      </c>
      <c r="F29" s="110">
        <v>4</v>
      </c>
      <c r="G29" s="110">
        <v>1</v>
      </c>
      <c r="H29" s="84"/>
      <c r="I29" s="76"/>
      <c r="J29" s="130">
        <f t="shared" si="3"/>
        <v>0</v>
      </c>
      <c r="K29" s="92">
        <f t="shared" si="4"/>
        <v>16</v>
      </c>
      <c r="L29" s="44"/>
      <c r="M29" s="39" t="s">
        <v>78</v>
      </c>
    </row>
    <row r="30" spans="1:13" x14ac:dyDescent="0.3">
      <c r="A30" s="38">
        <v>25</v>
      </c>
      <c r="B30" s="132" t="s">
        <v>310</v>
      </c>
      <c r="C30" s="40" t="s">
        <v>91</v>
      </c>
      <c r="D30" s="107">
        <v>4</v>
      </c>
      <c r="E30" s="110">
        <v>3</v>
      </c>
      <c r="F30" s="110">
        <v>1</v>
      </c>
      <c r="G30" s="110">
        <v>8</v>
      </c>
      <c r="H30" s="63"/>
      <c r="I30" s="97"/>
      <c r="J30" s="130">
        <f t="shared" si="3"/>
        <v>0</v>
      </c>
      <c r="K30" s="92">
        <f t="shared" si="4"/>
        <v>16</v>
      </c>
      <c r="L30" s="44"/>
      <c r="M30" s="38" t="s">
        <v>92</v>
      </c>
    </row>
    <row r="31" spans="1:13" x14ac:dyDescent="0.3">
      <c r="A31" s="38">
        <v>26</v>
      </c>
      <c r="B31" s="131" t="s">
        <v>288</v>
      </c>
      <c r="C31" s="68" t="s">
        <v>323</v>
      </c>
      <c r="D31" s="107">
        <v>4</v>
      </c>
      <c r="E31" s="110">
        <v>4</v>
      </c>
      <c r="F31" s="110">
        <v>4</v>
      </c>
      <c r="G31" s="110">
        <v>4</v>
      </c>
      <c r="H31" s="80"/>
      <c r="I31" s="78"/>
      <c r="J31" s="130">
        <f t="shared" si="3"/>
        <v>0</v>
      </c>
      <c r="K31" s="92">
        <f t="shared" si="4"/>
        <v>16</v>
      </c>
      <c r="L31" s="44"/>
      <c r="M31" s="39" t="s">
        <v>103</v>
      </c>
    </row>
    <row r="32" spans="1:13" x14ac:dyDescent="0.3">
      <c r="A32" s="38">
        <v>27</v>
      </c>
      <c r="B32" s="131" t="s">
        <v>282</v>
      </c>
      <c r="C32" s="107" t="s">
        <v>323</v>
      </c>
      <c r="D32" s="91">
        <v>5</v>
      </c>
      <c r="E32" s="110">
        <v>8</v>
      </c>
      <c r="F32" s="110">
        <v>3</v>
      </c>
      <c r="G32" s="76"/>
      <c r="H32" s="84"/>
      <c r="I32" s="76"/>
      <c r="J32" s="130">
        <f t="shared" si="3"/>
        <v>0</v>
      </c>
      <c r="K32" s="92">
        <f>SUM(D32:G32)</f>
        <v>16</v>
      </c>
      <c r="L32" s="44"/>
      <c r="M32" s="37" t="s">
        <v>103</v>
      </c>
    </row>
    <row r="33" spans="1:13" x14ac:dyDescent="0.3">
      <c r="A33" s="38">
        <v>28</v>
      </c>
      <c r="B33" s="131" t="s">
        <v>292</v>
      </c>
      <c r="C33" s="38" t="s">
        <v>36</v>
      </c>
      <c r="D33" s="104">
        <v>3</v>
      </c>
      <c r="E33" s="110">
        <v>5</v>
      </c>
      <c r="F33" s="110">
        <v>8</v>
      </c>
      <c r="G33" s="76"/>
      <c r="H33" s="84"/>
      <c r="I33" s="78"/>
      <c r="J33" s="130">
        <f t="shared" si="3"/>
        <v>0</v>
      </c>
      <c r="K33" s="92">
        <f>SUM(D33:G33)</f>
        <v>16</v>
      </c>
      <c r="L33" s="44"/>
      <c r="M33" s="39" t="s">
        <v>61</v>
      </c>
    </row>
    <row r="34" spans="1:13" x14ac:dyDescent="0.3">
      <c r="A34" s="38">
        <v>29</v>
      </c>
      <c r="B34" s="131" t="s">
        <v>303</v>
      </c>
      <c r="C34" s="70" t="s">
        <v>326</v>
      </c>
      <c r="D34" s="107">
        <v>3</v>
      </c>
      <c r="E34" s="110">
        <v>2</v>
      </c>
      <c r="F34" s="110">
        <v>11</v>
      </c>
      <c r="G34" s="78"/>
      <c r="H34" s="80"/>
      <c r="I34" s="78"/>
      <c r="J34" s="130">
        <f t="shared" si="3"/>
        <v>0</v>
      </c>
      <c r="K34" s="92">
        <f>SUM(D34:G34)</f>
        <v>16</v>
      </c>
      <c r="L34" s="44"/>
      <c r="M34" s="38" t="s">
        <v>83</v>
      </c>
    </row>
    <row r="35" spans="1:13" x14ac:dyDescent="0.3">
      <c r="A35" s="38">
        <v>30</v>
      </c>
      <c r="B35" s="131" t="s">
        <v>286</v>
      </c>
      <c r="C35" s="66" t="s">
        <v>320</v>
      </c>
      <c r="D35" s="88"/>
      <c r="E35" s="88">
        <v>6</v>
      </c>
      <c r="F35" s="110">
        <v>10</v>
      </c>
      <c r="G35" s="76"/>
      <c r="H35" s="80"/>
      <c r="I35" s="78"/>
      <c r="J35" s="130">
        <f t="shared" si="3"/>
        <v>0</v>
      </c>
      <c r="K35" s="92">
        <f t="shared" ref="K35:K36" si="5">SUM(D35:G35)</f>
        <v>16</v>
      </c>
      <c r="L35" s="44"/>
      <c r="M35" s="39" t="s">
        <v>247</v>
      </c>
    </row>
    <row r="36" spans="1:13" x14ac:dyDescent="0.3">
      <c r="A36" s="38">
        <v>31</v>
      </c>
      <c r="B36" s="131" t="s">
        <v>285</v>
      </c>
      <c r="C36" s="40" t="s">
        <v>34</v>
      </c>
      <c r="D36" s="107">
        <v>9</v>
      </c>
      <c r="E36" s="110">
        <v>7</v>
      </c>
      <c r="F36" s="110"/>
      <c r="G36" s="78"/>
      <c r="H36" s="80"/>
      <c r="I36" s="78"/>
      <c r="J36" s="130">
        <f t="shared" si="3"/>
        <v>0</v>
      </c>
      <c r="K36" s="92">
        <f t="shared" si="5"/>
        <v>16</v>
      </c>
      <c r="L36" s="44"/>
      <c r="M36" s="38" t="s">
        <v>44</v>
      </c>
    </row>
    <row r="37" spans="1:13" ht="23.25" customHeight="1" x14ac:dyDescent="0.3">
      <c r="A37" s="244" t="s">
        <v>234</v>
      </c>
      <c r="B37" s="245"/>
      <c r="C37" s="246"/>
      <c r="D37" s="112">
        <f t="shared" ref="D37:K37" si="6">SUM(D9:D36)</f>
        <v>92</v>
      </c>
      <c r="E37" s="112">
        <f t="shared" si="6"/>
        <v>84</v>
      </c>
      <c r="F37" s="112">
        <f t="shared" si="6"/>
        <v>120</v>
      </c>
      <c r="G37" s="112">
        <f t="shared" si="6"/>
        <v>83</v>
      </c>
      <c r="H37" s="112">
        <f t="shared" si="6"/>
        <v>69</v>
      </c>
      <c r="I37" s="112">
        <f t="shared" si="6"/>
        <v>0</v>
      </c>
      <c r="J37" s="50">
        <f t="shared" si="6"/>
        <v>0</v>
      </c>
      <c r="K37" s="50">
        <f t="shared" si="6"/>
        <v>448</v>
      </c>
      <c r="L37" s="51"/>
      <c r="M37" s="57"/>
    </row>
    <row r="38" spans="1:13" ht="24.75" customHeight="1" x14ac:dyDescent="0.3"/>
  </sheetData>
  <mergeCells count="13">
    <mergeCell ref="A37:C37"/>
    <mergeCell ref="M4:M5"/>
    <mergeCell ref="J4:J5"/>
    <mergeCell ref="K4:K5"/>
    <mergeCell ref="A4:A5"/>
    <mergeCell ref="B4:B5"/>
    <mergeCell ref="C4:C5"/>
    <mergeCell ref="E4:E5"/>
    <mergeCell ref="F4:F5"/>
    <mergeCell ref="G4:G5"/>
    <mergeCell ref="H4:H5"/>
    <mergeCell ref="I4:I5"/>
    <mergeCell ref="D4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5"/>
  <sheetViews>
    <sheetView tabSelected="1" zoomScale="115" zoomScaleNormal="115" workbookViewId="0">
      <pane ySplit="4" topLeftCell="A5" activePane="bottomLeft" state="frozen"/>
      <selection pane="bottomLeft" activeCell="J57" sqref="J57"/>
    </sheetView>
  </sheetViews>
  <sheetFormatPr defaultRowHeight="16.5" x14ac:dyDescent="0.3"/>
  <cols>
    <col min="1" max="1" width="5.25" customWidth="1"/>
    <col min="2" max="2" width="8.25" customWidth="1"/>
    <col min="3" max="3" width="6.875" customWidth="1"/>
    <col min="4" max="4" width="9.625" customWidth="1"/>
    <col min="5" max="5" width="21.5" customWidth="1"/>
    <col min="6" max="6" width="11.5" customWidth="1"/>
    <col min="7" max="7" width="14.75" customWidth="1"/>
    <col min="8" max="8" width="9" style="199"/>
    <col min="9" max="9" width="16.875" style="199" customWidth="1"/>
    <col min="10" max="10" width="12" style="172" customWidth="1"/>
    <col min="11" max="11" width="16.5" customWidth="1"/>
    <col min="12" max="12" width="12.375" customWidth="1"/>
  </cols>
  <sheetData>
    <row r="2" spans="1:12" ht="26.25" x14ac:dyDescent="0.3">
      <c r="A2" s="8" t="s">
        <v>486</v>
      </c>
    </row>
    <row r="3" spans="1:12" ht="26.25" x14ac:dyDescent="0.3">
      <c r="A3" s="8"/>
    </row>
    <row r="4" spans="1:12" s="167" customFormat="1" ht="26.25" customHeight="1" x14ac:dyDescent="0.3">
      <c r="A4" s="173" t="s">
        <v>487</v>
      </c>
      <c r="B4" s="174" t="s">
        <v>488</v>
      </c>
      <c r="C4" s="174" t="s">
        <v>489</v>
      </c>
      <c r="D4" s="174" t="s">
        <v>490</v>
      </c>
      <c r="E4" s="203" t="s">
        <v>491</v>
      </c>
      <c r="F4" s="174" t="s">
        <v>492</v>
      </c>
      <c r="G4" s="175" t="s">
        <v>493</v>
      </c>
      <c r="H4" s="252" t="s">
        <v>494</v>
      </c>
      <c r="I4" s="253"/>
      <c r="J4" s="252" t="s">
        <v>495</v>
      </c>
      <c r="K4" s="253"/>
      <c r="L4" s="173" t="s">
        <v>781</v>
      </c>
    </row>
    <row r="5" spans="1:12" s="167" customFormat="1" ht="26.25" customHeight="1" x14ac:dyDescent="0.3">
      <c r="A5" s="119">
        <v>1</v>
      </c>
      <c r="B5" s="113" t="s">
        <v>496</v>
      </c>
      <c r="C5" s="113" t="s">
        <v>497</v>
      </c>
      <c r="D5" s="113" t="s">
        <v>498</v>
      </c>
      <c r="E5" s="204" t="s">
        <v>499</v>
      </c>
      <c r="F5" s="113" t="s">
        <v>500</v>
      </c>
      <c r="G5" s="113" t="s">
        <v>501</v>
      </c>
      <c r="H5" s="113" t="s">
        <v>502</v>
      </c>
      <c r="I5" s="113" t="s">
        <v>503</v>
      </c>
      <c r="J5" s="119" t="s">
        <v>504</v>
      </c>
      <c r="K5" s="117" t="s">
        <v>505</v>
      </c>
      <c r="L5" s="119"/>
    </row>
    <row r="6" spans="1:12" s="167" customFormat="1" ht="26.25" customHeight="1" x14ac:dyDescent="0.3">
      <c r="A6" s="119">
        <v>2</v>
      </c>
      <c r="B6" s="113" t="s">
        <v>466</v>
      </c>
      <c r="C6" s="113" t="s">
        <v>458</v>
      </c>
      <c r="D6" s="113" t="s">
        <v>468</v>
      </c>
      <c r="E6" s="204" t="s">
        <v>469</v>
      </c>
      <c r="F6" s="113" t="s">
        <v>467</v>
      </c>
      <c r="G6" s="113" t="s">
        <v>506</v>
      </c>
      <c r="H6" s="200" t="s">
        <v>507</v>
      </c>
      <c r="I6" s="200" t="s">
        <v>508</v>
      </c>
      <c r="J6" s="117" t="s">
        <v>509</v>
      </c>
      <c r="K6" s="117" t="s">
        <v>510</v>
      </c>
      <c r="L6" s="119"/>
    </row>
    <row r="7" spans="1:12" s="167" customFormat="1" ht="26.25" customHeight="1" x14ac:dyDescent="0.3">
      <c r="A7" s="119">
        <v>3</v>
      </c>
      <c r="B7" s="113" t="s">
        <v>466</v>
      </c>
      <c r="C7" s="113" t="s">
        <v>458</v>
      </c>
      <c r="D7" s="113" t="s">
        <v>336</v>
      </c>
      <c r="E7" s="204" t="s">
        <v>511</v>
      </c>
      <c r="F7" s="113" t="s">
        <v>512</v>
      </c>
      <c r="G7" s="113" t="s">
        <v>513</v>
      </c>
      <c r="H7" s="200" t="s">
        <v>514</v>
      </c>
      <c r="I7" s="200" t="s">
        <v>515</v>
      </c>
      <c r="J7" s="117" t="s">
        <v>516</v>
      </c>
      <c r="K7" s="168" t="s">
        <v>517</v>
      </c>
      <c r="L7" s="119"/>
    </row>
    <row r="8" spans="1:12" s="167" customFormat="1" ht="26.25" customHeight="1" x14ac:dyDescent="0.3">
      <c r="A8" s="119">
        <v>4</v>
      </c>
      <c r="B8" s="176" t="s">
        <v>496</v>
      </c>
      <c r="C8" s="176" t="s">
        <v>497</v>
      </c>
      <c r="D8" s="176" t="s">
        <v>518</v>
      </c>
      <c r="E8" s="205" t="s">
        <v>519</v>
      </c>
      <c r="F8" s="176" t="s">
        <v>520</v>
      </c>
      <c r="G8" s="176" t="s">
        <v>521</v>
      </c>
      <c r="H8" s="200" t="s">
        <v>522</v>
      </c>
      <c r="I8" s="200" t="s">
        <v>523</v>
      </c>
      <c r="J8" s="117" t="s">
        <v>524</v>
      </c>
      <c r="K8" s="177" t="s">
        <v>525</v>
      </c>
      <c r="L8" s="178"/>
    </row>
    <row r="9" spans="1:12" s="167" customFormat="1" ht="26.25" customHeight="1" x14ac:dyDescent="0.3">
      <c r="A9" s="119">
        <v>5</v>
      </c>
      <c r="B9" s="113" t="s">
        <v>466</v>
      </c>
      <c r="C9" s="113" t="s">
        <v>458</v>
      </c>
      <c r="D9" s="113" t="s">
        <v>526</v>
      </c>
      <c r="E9" s="206" t="s">
        <v>527</v>
      </c>
      <c r="F9" s="113" t="s">
        <v>470</v>
      </c>
      <c r="G9" s="113" t="s">
        <v>513</v>
      </c>
      <c r="H9" s="200" t="s">
        <v>528</v>
      </c>
      <c r="I9" s="200" t="s">
        <v>529</v>
      </c>
      <c r="J9" s="117" t="s">
        <v>530</v>
      </c>
      <c r="K9" s="168" t="s">
        <v>906</v>
      </c>
      <c r="L9" s="119"/>
    </row>
    <row r="10" spans="1:12" s="167" customFormat="1" ht="26.25" customHeight="1" x14ac:dyDescent="0.3">
      <c r="A10" s="119">
        <v>6</v>
      </c>
      <c r="B10" s="176" t="s">
        <v>466</v>
      </c>
      <c r="C10" s="176" t="s">
        <v>458</v>
      </c>
      <c r="D10" s="176" t="s">
        <v>468</v>
      </c>
      <c r="E10" s="205" t="s">
        <v>531</v>
      </c>
      <c r="F10" s="176" t="s">
        <v>467</v>
      </c>
      <c r="G10" s="176" t="s">
        <v>532</v>
      </c>
      <c r="H10" s="200" t="s">
        <v>533</v>
      </c>
      <c r="I10" s="200" t="s">
        <v>534</v>
      </c>
      <c r="J10" s="179" t="s">
        <v>535</v>
      </c>
      <c r="K10" s="180" t="s">
        <v>536</v>
      </c>
      <c r="L10" s="178"/>
    </row>
    <row r="11" spans="1:12" s="167" customFormat="1" ht="26.25" customHeight="1" x14ac:dyDescent="0.3">
      <c r="A11" s="119">
        <v>7</v>
      </c>
      <c r="B11" s="113" t="s">
        <v>496</v>
      </c>
      <c r="C11" s="113" t="s">
        <v>537</v>
      </c>
      <c r="D11" s="113" t="s">
        <v>538</v>
      </c>
      <c r="E11" s="204" t="s">
        <v>539</v>
      </c>
      <c r="F11" s="113" t="s">
        <v>540</v>
      </c>
      <c r="G11" s="113" t="s">
        <v>501</v>
      </c>
      <c r="H11" s="113" t="s">
        <v>541</v>
      </c>
      <c r="I11" s="113" t="s">
        <v>542</v>
      </c>
      <c r="J11" s="119" t="s">
        <v>543</v>
      </c>
      <c r="K11" s="181" t="s">
        <v>544</v>
      </c>
      <c r="L11" s="119"/>
    </row>
    <row r="12" spans="1:12" s="167" customFormat="1" ht="26.25" customHeight="1" x14ac:dyDescent="0.3">
      <c r="A12" s="119">
        <v>8</v>
      </c>
      <c r="B12" s="113" t="s">
        <v>496</v>
      </c>
      <c r="C12" s="113" t="s">
        <v>465</v>
      </c>
      <c r="D12" s="113" t="s">
        <v>471</v>
      </c>
      <c r="E12" s="204" t="s">
        <v>472</v>
      </c>
      <c r="F12" s="113" t="s">
        <v>473</v>
      </c>
      <c r="G12" s="113" t="s">
        <v>513</v>
      </c>
      <c r="H12" s="200" t="s">
        <v>545</v>
      </c>
      <c r="I12" s="200" t="s">
        <v>546</v>
      </c>
      <c r="J12" s="119" t="s">
        <v>547</v>
      </c>
      <c r="K12" s="182" t="s">
        <v>548</v>
      </c>
      <c r="L12" s="119"/>
    </row>
    <row r="13" spans="1:12" s="167" customFormat="1" ht="26.25" customHeight="1" x14ac:dyDescent="0.3">
      <c r="A13" s="119">
        <v>9</v>
      </c>
      <c r="B13" s="113" t="s">
        <v>466</v>
      </c>
      <c r="C13" s="113" t="s">
        <v>465</v>
      </c>
      <c r="D13" s="113" t="s">
        <v>549</v>
      </c>
      <c r="E13" s="204" t="s">
        <v>550</v>
      </c>
      <c r="F13" s="113" t="s">
        <v>551</v>
      </c>
      <c r="G13" s="113" t="s">
        <v>513</v>
      </c>
      <c r="H13" s="200" t="s">
        <v>552</v>
      </c>
      <c r="I13" s="200" t="s">
        <v>553</v>
      </c>
      <c r="J13" s="119" t="s">
        <v>554</v>
      </c>
      <c r="K13" s="119" t="s">
        <v>555</v>
      </c>
      <c r="L13" s="119"/>
    </row>
    <row r="14" spans="1:12" s="167" customFormat="1" ht="26.25" customHeight="1" x14ac:dyDescent="0.3">
      <c r="A14" s="119">
        <v>10</v>
      </c>
      <c r="B14" s="113" t="s">
        <v>496</v>
      </c>
      <c r="C14" s="113" t="s">
        <v>556</v>
      </c>
      <c r="D14" s="113" t="s">
        <v>557</v>
      </c>
      <c r="E14" s="204" t="s">
        <v>558</v>
      </c>
      <c r="F14" s="113" t="s">
        <v>559</v>
      </c>
      <c r="G14" s="113" t="s">
        <v>501</v>
      </c>
      <c r="H14" s="200" t="s">
        <v>560</v>
      </c>
      <c r="I14" s="200" t="s">
        <v>561</v>
      </c>
      <c r="J14" s="119" t="s">
        <v>554</v>
      </c>
      <c r="K14" s="119" t="s">
        <v>555</v>
      </c>
      <c r="L14" s="119"/>
    </row>
    <row r="15" spans="1:12" s="167" customFormat="1" ht="26.25" customHeight="1" x14ac:dyDescent="0.3">
      <c r="A15" s="119">
        <v>11</v>
      </c>
      <c r="B15" s="113" t="s">
        <v>466</v>
      </c>
      <c r="C15" s="113" t="s">
        <v>465</v>
      </c>
      <c r="D15" s="113" t="s">
        <v>562</v>
      </c>
      <c r="E15" s="204" t="s">
        <v>563</v>
      </c>
      <c r="F15" s="113" t="s">
        <v>467</v>
      </c>
      <c r="G15" s="113" t="s">
        <v>532</v>
      </c>
      <c r="H15" s="200" t="s">
        <v>564</v>
      </c>
      <c r="I15" s="200" t="s">
        <v>565</v>
      </c>
      <c r="J15" s="119" t="s">
        <v>554</v>
      </c>
      <c r="K15" s="119" t="s">
        <v>555</v>
      </c>
      <c r="L15" s="119"/>
    </row>
    <row r="16" spans="1:12" s="167" customFormat="1" ht="26.25" customHeight="1" x14ac:dyDescent="0.3">
      <c r="A16" s="119">
        <v>12</v>
      </c>
      <c r="B16" s="113" t="s">
        <v>466</v>
      </c>
      <c r="C16" s="113" t="s">
        <v>461</v>
      </c>
      <c r="D16" s="113" t="s">
        <v>566</v>
      </c>
      <c r="E16" s="204" t="s">
        <v>567</v>
      </c>
      <c r="F16" s="113" t="s">
        <v>568</v>
      </c>
      <c r="G16" s="113" t="s">
        <v>513</v>
      </c>
      <c r="H16" s="200" t="s">
        <v>569</v>
      </c>
      <c r="I16" s="200" t="s">
        <v>570</v>
      </c>
      <c r="J16" s="166" t="s">
        <v>571</v>
      </c>
      <c r="K16" s="183" t="s">
        <v>572</v>
      </c>
      <c r="L16" s="119"/>
    </row>
    <row r="17" spans="1:12" s="167" customFormat="1" ht="26.25" customHeight="1" x14ac:dyDescent="0.3">
      <c r="A17" s="119">
        <v>13</v>
      </c>
      <c r="B17" s="113" t="s">
        <v>496</v>
      </c>
      <c r="C17" s="113" t="s">
        <v>573</v>
      </c>
      <c r="D17" s="113" t="s">
        <v>574</v>
      </c>
      <c r="E17" s="204" t="s">
        <v>575</v>
      </c>
      <c r="F17" s="113" t="s">
        <v>576</v>
      </c>
      <c r="G17" s="113" t="s">
        <v>501</v>
      </c>
      <c r="H17" s="113" t="s">
        <v>577</v>
      </c>
      <c r="I17" s="113" t="s">
        <v>578</v>
      </c>
      <c r="J17" s="119" t="s">
        <v>579</v>
      </c>
      <c r="K17" s="181" t="s">
        <v>580</v>
      </c>
      <c r="L17" s="119"/>
    </row>
    <row r="18" spans="1:12" s="167" customFormat="1" ht="26.25" customHeight="1" x14ac:dyDescent="0.3">
      <c r="A18" s="119">
        <v>14</v>
      </c>
      <c r="B18" s="113" t="s">
        <v>466</v>
      </c>
      <c r="C18" s="113" t="s">
        <v>461</v>
      </c>
      <c r="D18" s="113" t="s">
        <v>480</v>
      </c>
      <c r="E18" s="204" t="s">
        <v>481</v>
      </c>
      <c r="F18" s="113" t="s">
        <v>473</v>
      </c>
      <c r="G18" s="113" t="s">
        <v>513</v>
      </c>
      <c r="H18" s="200" t="s">
        <v>581</v>
      </c>
      <c r="I18" s="200" t="s">
        <v>582</v>
      </c>
      <c r="J18" s="184" t="s">
        <v>583</v>
      </c>
      <c r="K18" s="182" t="s">
        <v>584</v>
      </c>
      <c r="L18" s="119"/>
    </row>
    <row r="19" spans="1:12" s="167" customFormat="1" ht="26.25" customHeight="1" x14ac:dyDescent="0.3">
      <c r="A19" s="119">
        <v>15</v>
      </c>
      <c r="B19" s="113" t="s">
        <v>466</v>
      </c>
      <c r="C19" s="113" t="s">
        <v>461</v>
      </c>
      <c r="D19" s="113" t="s">
        <v>480</v>
      </c>
      <c r="E19" s="206" t="s">
        <v>585</v>
      </c>
      <c r="F19" s="113" t="s">
        <v>473</v>
      </c>
      <c r="G19" s="113" t="s">
        <v>513</v>
      </c>
      <c r="H19" s="200" t="s">
        <v>586</v>
      </c>
      <c r="I19" s="200" t="s">
        <v>587</v>
      </c>
      <c r="J19" s="119" t="s">
        <v>588</v>
      </c>
      <c r="K19" s="181" t="s">
        <v>589</v>
      </c>
      <c r="L19" s="119"/>
    </row>
    <row r="20" spans="1:12" s="167" customFormat="1" ht="26.25" customHeight="1" x14ac:dyDescent="0.3">
      <c r="A20" s="119">
        <v>16</v>
      </c>
      <c r="B20" s="113" t="s">
        <v>496</v>
      </c>
      <c r="C20" s="185" t="s">
        <v>573</v>
      </c>
      <c r="D20" s="185" t="s">
        <v>590</v>
      </c>
      <c r="E20" s="205" t="s">
        <v>591</v>
      </c>
      <c r="F20" s="185" t="s">
        <v>592</v>
      </c>
      <c r="G20" s="185" t="s">
        <v>501</v>
      </c>
      <c r="H20" s="113" t="s">
        <v>593</v>
      </c>
      <c r="I20" s="113" t="s">
        <v>594</v>
      </c>
      <c r="J20" s="119" t="s">
        <v>595</v>
      </c>
      <c r="K20" s="187" t="s">
        <v>596</v>
      </c>
      <c r="L20" s="188"/>
    </row>
    <row r="21" spans="1:12" s="167" customFormat="1" ht="26.25" customHeight="1" x14ac:dyDescent="0.3">
      <c r="A21" s="119">
        <v>17</v>
      </c>
      <c r="B21" s="113" t="s">
        <v>466</v>
      </c>
      <c r="C21" s="113" t="s">
        <v>573</v>
      </c>
      <c r="D21" s="113" t="s">
        <v>590</v>
      </c>
      <c r="E21" s="204" t="s">
        <v>597</v>
      </c>
      <c r="F21" s="113" t="s">
        <v>520</v>
      </c>
      <c r="G21" s="113" t="s">
        <v>501</v>
      </c>
      <c r="H21" s="113" t="s">
        <v>598</v>
      </c>
      <c r="I21" s="113" t="s">
        <v>599</v>
      </c>
      <c r="J21" s="189" t="s">
        <v>600</v>
      </c>
      <c r="K21" s="183" t="s">
        <v>601</v>
      </c>
      <c r="L21" s="119"/>
    </row>
    <row r="22" spans="1:12" s="167" customFormat="1" ht="26.25" customHeight="1" x14ac:dyDescent="0.3">
      <c r="A22" s="119">
        <v>18</v>
      </c>
      <c r="B22" s="113" t="s">
        <v>496</v>
      </c>
      <c r="C22" s="113" t="s">
        <v>461</v>
      </c>
      <c r="D22" s="113" t="s">
        <v>478</v>
      </c>
      <c r="E22" s="204" t="s">
        <v>479</v>
      </c>
      <c r="F22" s="113" t="s">
        <v>467</v>
      </c>
      <c r="G22" s="113" t="s">
        <v>513</v>
      </c>
      <c r="H22" s="200" t="s">
        <v>602</v>
      </c>
      <c r="I22" s="201" t="s">
        <v>603</v>
      </c>
      <c r="J22" s="190" t="s">
        <v>604</v>
      </c>
      <c r="K22" s="191" t="s">
        <v>605</v>
      </c>
      <c r="L22" s="119"/>
    </row>
    <row r="23" spans="1:12" s="167" customFormat="1" ht="26.25" customHeight="1" x14ac:dyDescent="0.3">
      <c r="A23" s="119">
        <v>19</v>
      </c>
      <c r="B23" s="113" t="s">
        <v>466</v>
      </c>
      <c r="C23" s="113" t="s">
        <v>606</v>
      </c>
      <c r="D23" s="113" t="s">
        <v>607</v>
      </c>
      <c r="E23" s="204" t="s">
        <v>608</v>
      </c>
      <c r="F23" s="113" t="s">
        <v>576</v>
      </c>
      <c r="G23" s="113" t="s">
        <v>513</v>
      </c>
      <c r="H23" s="113" t="s">
        <v>609</v>
      </c>
      <c r="I23" s="113" t="s">
        <v>610</v>
      </c>
      <c r="J23" s="119" t="s">
        <v>611</v>
      </c>
      <c r="K23" s="119" t="s">
        <v>612</v>
      </c>
      <c r="L23" s="119"/>
    </row>
    <row r="24" spans="1:12" s="167" customFormat="1" ht="26.25" customHeight="1" x14ac:dyDescent="0.3">
      <c r="A24" s="119">
        <v>20</v>
      </c>
      <c r="B24" s="113" t="s">
        <v>466</v>
      </c>
      <c r="C24" s="113" t="s">
        <v>462</v>
      </c>
      <c r="D24" s="113" t="s">
        <v>613</v>
      </c>
      <c r="E24" s="204" t="s">
        <v>614</v>
      </c>
      <c r="F24" s="113" t="s">
        <v>615</v>
      </c>
      <c r="G24" s="113" t="s">
        <v>513</v>
      </c>
      <c r="H24" s="200" t="s">
        <v>616</v>
      </c>
      <c r="I24" s="200" t="s">
        <v>617</v>
      </c>
      <c r="J24" s="119" t="s">
        <v>618</v>
      </c>
      <c r="K24" s="119" t="s">
        <v>619</v>
      </c>
      <c r="L24" s="119"/>
    </row>
    <row r="25" spans="1:12" s="167" customFormat="1" ht="26.25" customHeight="1" x14ac:dyDescent="0.3">
      <c r="A25" s="119">
        <v>21</v>
      </c>
      <c r="B25" s="113" t="s">
        <v>466</v>
      </c>
      <c r="C25" s="113" t="s">
        <v>462</v>
      </c>
      <c r="D25" s="113" t="s">
        <v>482</v>
      </c>
      <c r="E25" s="204" t="s">
        <v>620</v>
      </c>
      <c r="F25" s="113" t="s">
        <v>621</v>
      </c>
      <c r="G25" s="113" t="s">
        <v>513</v>
      </c>
      <c r="H25" s="164" t="s">
        <v>622</v>
      </c>
      <c r="I25" s="164" t="s">
        <v>623</v>
      </c>
      <c r="J25" s="119" t="s">
        <v>624</v>
      </c>
      <c r="K25" s="119" t="s">
        <v>625</v>
      </c>
      <c r="L25" s="119"/>
    </row>
    <row r="26" spans="1:12" s="167" customFormat="1" ht="26.25" customHeight="1" x14ac:dyDescent="0.3">
      <c r="A26" s="119">
        <v>22</v>
      </c>
      <c r="B26" s="113" t="s">
        <v>466</v>
      </c>
      <c r="C26" s="113" t="s">
        <v>626</v>
      </c>
      <c r="D26" s="113" t="s">
        <v>627</v>
      </c>
      <c r="E26" s="204" t="s">
        <v>628</v>
      </c>
      <c r="F26" s="113" t="s">
        <v>629</v>
      </c>
      <c r="G26" s="113" t="s">
        <v>532</v>
      </c>
      <c r="H26" s="200" t="s">
        <v>630</v>
      </c>
      <c r="I26" s="200" t="s">
        <v>631</v>
      </c>
      <c r="J26" s="192" t="s">
        <v>632</v>
      </c>
      <c r="K26" s="193" t="s">
        <v>633</v>
      </c>
      <c r="L26" s="119"/>
    </row>
    <row r="27" spans="1:12" s="167" customFormat="1" ht="26.25" customHeight="1" x14ac:dyDescent="0.3">
      <c r="A27" s="119">
        <v>23</v>
      </c>
      <c r="B27" s="113" t="s">
        <v>466</v>
      </c>
      <c r="C27" s="113" t="s">
        <v>459</v>
      </c>
      <c r="D27" s="113" t="s">
        <v>634</v>
      </c>
      <c r="E27" s="204" t="s">
        <v>635</v>
      </c>
      <c r="F27" s="113" t="s">
        <v>636</v>
      </c>
      <c r="G27" s="113" t="s">
        <v>513</v>
      </c>
      <c r="H27" s="200" t="s">
        <v>637</v>
      </c>
      <c r="I27" s="200" t="s">
        <v>638</v>
      </c>
      <c r="J27" s="189" t="s">
        <v>639</v>
      </c>
      <c r="K27" s="183" t="s">
        <v>640</v>
      </c>
      <c r="L27" s="119"/>
    </row>
    <row r="28" spans="1:12" s="167" customFormat="1" ht="26.25" customHeight="1" x14ac:dyDescent="0.3">
      <c r="A28" s="119">
        <v>24</v>
      </c>
      <c r="B28" s="113" t="s">
        <v>466</v>
      </c>
      <c r="C28" s="113" t="s">
        <v>459</v>
      </c>
      <c r="D28" s="113" t="s">
        <v>641</v>
      </c>
      <c r="E28" s="204" t="s">
        <v>642</v>
      </c>
      <c r="F28" s="113" t="s">
        <v>643</v>
      </c>
      <c r="G28" s="113" t="s">
        <v>513</v>
      </c>
      <c r="H28" s="164" t="s">
        <v>644</v>
      </c>
      <c r="I28" s="164" t="s">
        <v>645</v>
      </c>
      <c r="J28" s="119" t="s">
        <v>646</v>
      </c>
      <c r="K28" s="194" t="s">
        <v>647</v>
      </c>
      <c r="L28" s="119"/>
    </row>
    <row r="29" spans="1:12" s="167" customFormat="1" ht="26.25" customHeight="1" x14ac:dyDescent="0.3">
      <c r="A29" s="119">
        <v>25</v>
      </c>
      <c r="B29" s="113" t="s">
        <v>466</v>
      </c>
      <c r="C29" s="113" t="s">
        <v>459</v>
      </c>
      <c r="D29" s="113" t="s">
        <v>634</v>
      </c>
      <c r="E29" s="204" t="s">
        <v>648</v>
      </c>
      <c r="F29" s="113" t="s">
        <v>477</v>
      </c>
      <c r="G29" s="113" t="s">
        <v>513</v>
      </c>
      <c r="H29" s="200" t="s">
        <v>649</v>
      </c>
      <c r="I29" s="200" t="s">
        <v>650</v>
      </c>
      <c r="J29" s="190" t="s">
        <v>651</v>
      </c>
      <c r="K29" s="191" t="s">
        <v>652</v>
      </c>
      <c r="L29" s="119"/>
    </row>
    <row r="30" spans="1:12" s="167" customFormat="1" ht="26.25" customHeight="1" x14ac:dyDescent="0.3">
      <c r="A30" s="178">
        <v>26</v>
      </c>
      <c r="B30" s="113" t="s">
        <v>466</v>
      </c>
      <c r="C30" s="113" t="s">
        <v>653</v>
      </c>
      <c r="D30" s="113" t="s">
        <v>480</v>
      </c>
      <c r="E30" s="204" t="s">
        <v>654</v>
      </c>
      <c r="F30" s="113" t="s">
        <v>655</v>
      </c>
      <c r="G30" s="113" t="s">
        <v>656</v>
      </c>
      <c r="H30" s="200" t="s">
        <v>657</v>
      </c>
      <c r="I30" s="200" t="s">
        <v>658</v>
      </c>
      <c r="J30" s="119" t="s">
        <v>657</v>
      </c>
      <c r="K30" s="119" t="s">
        <v>658</v>
      </c>
      <c r="L30" s="119"/>
    </row>
    <row r="31" spans="1:12" s="167" customFormat="1" ht="26.25" customHeight="1" x14ac:dyDescent="0.3">
      <c r="A31" s="119">
        <v>27</v>
      </c>
      <c r="B31" s="113" t="s">
        <v>466</v>
      </c>
      <c r="C31" s="113" t="s">
        <v>653</v>
      </c>
      <c r="D31" s="113" t="s">
        <v>659</v>
      </c>
      <c r="E31" s="204" t="s">
        <v>660</v>
      </c>
      <c r="F31" s="113" t="s">
        <v>467</v>
      </c>
      <c r="G31" s="113" t="s">
        <v>513</v>
      </c>
      <c r="H31" s="200" t="s">
        <v>661</v>
      </c>
      <c r="I31" s="200" t="s">
        <v>662</v>
      </c>
      <c r="J31" s="119" t="s">
        <v>663</v>
      </c>
      <c r="K31" s="119" t="s">
        <v>664</v>
      </c>
      <c r="L31" s="119"/>
    </row>
    <row r="32" spans="1:12" s="167" customFormat="1" ht="26.25" customHeight="1" x14ac:dyDescent="0.3">
      <c r="A32" s="119">
        <v>28</v>
      </c>
      <c r="B32" s="113" t="s">
        <v>466</v>
      </c>
      <c r="C32" s="113" t="s">
        <v>665</v>
      </c>
      <c r="D32" s="113" t="s">
        <v>659</v>
      </c>
      <c r="E32" s="204" t="s">
        <v>666</v>
      </c>
      <c r="F32" s="113" t="s">
        <v>576</v>
      </c>
      <c r="G32" s="113" t="s">
        <v>501</v>
      </c>
      <c r="H32" s="200" t="s">
        <v>667</v>
      </c>
      <c r="I32" s="200" t="s">
        <v>668</v>
      </c>
      <c r="J32" s="183" t="s">
        <v>669</v>
      </c>
      <c r="K32" s="183" t="s">
        <v>670</v>
      </c>
      <c r="L32" s="226"/>
    </row>
    <row r="33" spans="1:12" s="167" customFormat="1" ht="26.25" customHeight="1" x14ac:dyDescent="0.3">
      <c r="A33" s="119">
        <v>29</v>
      </c>
      <c r="B33" s="113" t="s">
        <v>466</v>
      </c>
      <c r="C33" s="113" t="s">
        <v>464</v>
      </c>
      <c r="D33" s="113" t="s">
        <v>474</v>
      </c>
      <c r="E33" s="204" t="s">
        <v>671</v>
      </c>
      <c r="F33" s="113" t="s">
        <v>473</v>
      </c>
      <c r="G33" s="113" t="s">
        <v>513</v>
      </c>
      <c r="H33" s="200" t="s">
        <v>672</v>
      </c>
      <c r="I33" s="200" t="s">
        <v>673</v>
      </c>
      <c r="J33" s="119" t="s">
        <v>674</v>
      </c>
      <c r="K33" s="182" t="s">
        <v>675</v>
      </c>
      <c r="L33" s="119"/>
    </row>
    <row r="34" spans="1:12" s="167" customFormat="1" ht="26.25" customHeight="1" x14ac:dyDescent="0.3">
      <c r="A34" s="119">
        <v>30</v>
      </c>
      <c r="B34" s="113" t="s">
        <v>466</v>
      </c>
      <c r="C34" s="113" t="s">
        <v>464</v>
      </c>
      <c r="D34" s="113" t="s">
        <v>676</v>
      </c>
      <c r="E34" s="204" t="s">
        <v>677</v>
      </c>
      <c r="F34" s="113" t="s">
        <v>473</v>
      </c>
      <c r="G34" s="113" t="s">
        <v>513</v>
      </c>
      <c r="H34" s="200" t="s">
        <v>678</v>
      </c>
      <c r="I34" s="200" t="s">
        <v>679</v>
      </c>
      <c r="J34" s="119" t="s">
        <v>680</v>
      </c>
      <c r="K34" s="119" t="s">
        <v>681</v>
      </c>
      <c r="L34" s="119"/>
    </row>
    <row r="35" spans="1:12" s="167" customFormat="1" ht="26.25" customHeight="1" x14ac:dyDescent="0.3">
      <c r="A35" s="119">
        <v>31</v>
      </c>
      <c r="B35" s="113" t="s">
        <v>466</v>
      </c>
      <c r="C35" s="113" t="s">
        <v>464</v>
      </c>
      <c r="D35" s="113" t="s">
        <v>682</v>
      </c>
      <c r="E35" s="204" t="s">
        <v>683</v>
      </c>
      <c r="F35" s="113" t="s">
        <v>473</v>
      </c>
      <c r="G35" s="113" t="s">
        <v>513</v>
      </c>
      <c r="H35" s="200" t="s">
        <v>684</v>
      </c>
      <c r="I35" s="200" t="s">
        <v>685</v>
      </c>
      <c r="J35" s="117" t="s">
        <v>686</v>
      </c>
      <c r="K35" s="117" t="s">
        <v>687</v>
      </c>
      <c r="L35" s="119"/>
    </row>
    <row r="36" spans="1:12" s="167" customFormat="1" ht="26.25" customHeight="1" x14ac:dyDescent="0.3">
      <c r="A36" s="119">
        <v>32</v>
      </c>
      <c r="B36" s="113" t="s">
        <v>466</v>
      </c>
      <c r="C36" s="113" t="s">
        <v>464</v>
      </c>
      <c r="D36" s="113" t="s">
        <v>474</v>
      </c>
      <c r="E36" s="204" t="s">
        <v>476</v>
      </c>
      <c r="F36" s="113" t="s">
        <v>470</v>
      </c>
      <c r="G36" s="113" t="s">
        <v>513</v>
      </c>
      <c r="H36" s="200" t="s">
        <v>688</v>
      </c>
      <c r="I36" s="200" t="s">
        <v>689</v>
      </c>
      <c r="J36" s="117" t="s">
        <v>690</v>
      </c>
      <c r="K36" s="117" t="s">
        <v>691</v>
      </c>
      <c r="L36" s="119"/>
    </row>
    <row r="37" spans="1:12" s="167" customFormat="1" ht="26.25" customHeight="1" x14ac:dyDescent="0.3">
      <c r="A37" s="178">
        <v>33</v>
      </c>
      <c r="B37" s="113" t="s">
        <v>466</v>
      </c>
      <c r="C37" s="113" t="s">
        <v>464</v>
      </c>
      <c r="D37" s="113" t="s">
        <v>682</v>
      </c>
      <c r="E37" s="204" t="s">
        <v>692</v>
      </c>
      <c r="F37" s="113" t="s">
        <v>467</v>
      </c>
      <c r="G37" s="113" t="s">
        <v>532</v>
      </c>
      <c r="H37" s="200" t="s">
        <v>693</v>
      </c>
      <c r="I37" s="200" t="s">
        <v>694</v>
      </c>
      <c r="J37" s="117" t="s">
        <v>695</v>
      </c>
      <c r="K37" s="117" t="s">
        <v>696</v>
      </c>
      <c r="L37" s="119"/>
    </row>
    <row r="38" spans="1:12" s="167" customFormat="1" ht="26.25" customHeight="1" x14ac:dyDescent="0.3">
      <c r="A38" s="119">
        <v>34</v>
      </c>
      <c r="B38" s="113" t="s">
        <v>466</v>
      </c>
      <c r="C38" s="113" t="s">
        <v>464</v>
      </c>
      <c r="D38" s="113" t="s">
        <v>474</v>
      </c>
      <c r="E38" s="204" t="s">
        <v>475</v>
      </c>
      <c r="F38" s="113" t="s">
        <v>697</v>
      </c>
      <c r="G38" s="113" t="s">
        <v>513</v>
      </c>
      <c r="H38" s="200" t="s">
        <v>698</v>
      </c>
      <c r="I38" s="200" t="s">
        <v>699</v>
      </c>
      <c r="J38" s="117" t="s">
        <v>700</v>
      </c>
      <c r="K38" s="117" t="s">
        <v>701</v>
      </c>
      <c r="L38" s="119"/>
    </row>
    <row r="39" spans="1:12" s="167" customFormat="1" ht="26.25" customHeight="1" x14ac:dyDescent="0.3">
      <c r="A39" s="119">
        <v>35</v>
      </c>
      <c r="B39" s="113" t="s">
        <v>466</v>
      </c>
      <c r="C39" s="113" t="s">
        <v>460</v>
      </c>
      <c r="D39" s="113" t="s">
        <v>702</v>
      </c>
      <c r="E39" s="204" t="s">
        <v>703</v>
      </c>
      <c r="F39" s="113" t="s">
        <v>629</v>
      </c>
      <c r="G39" s="113" t="s">
        <v>513</v>
      </c>
      <c r="H39" s="200" t="s">
        <v>704</v>
      </c>
      <c r="I39" s="200" t="s">
        <v>705</v>
      </c>
      <c r="J39" s="190" t="s">
        <v>706</v>
      </c>
      <c r="K39" s="190" t="s">
        <v>707</v>
      </c>
      <c r="L39" s="119"/>
    </row>
    <row r="40" spans="1:12" s="167" customFormat="1" ht="26.25" customHeight="1" x14ac:dyDescent="0.3">
      <c r="A40" s="119">
        <v>36</v>
      </c>
      <c r="B40" s="113" t="s">
        <v>466</v>
      </c>
      <c r="C40" s="113" t="s">
        <v>460</v>
      </c>
      <c r="D40" s="113" t="s">
        <v>708</v>
      </c>
      <c r="E40" s="204" t="s">
        <v>484</v>
      </c>
      <c r="F40" s="113" t="s">
        <v>467</v>
      </c>
      <c r="G40" s="113" t="s">
        <v>513</v>
      </c>
      <c r="H40" s="200" t="s">
        <v>709</v>
      </c>
      <c r="I40" s="200" t="s">
        <v>710</v>
      </c>
      <c r="J40" s="119" t="s">
        <v>711</v>
      </c>
      <c r="K40" s="168" t="s">
        <v>712</v>
      </c>
      <c r="L40" s="119"/>
    </row>
    <row r="41" spans="1:12" s="167" customFormat="1" ht="26.25" customHeight="1" x14ac:dyDescent="0.3">
      <c r="A41" s="119">
        <v>37</v>
      </c>
      <c r="B41" s="113" t="s">
        <v>496</v>
      </c>
      <c r="C41" s="162" t="s">
        <v>460</v>
      </c>
      <c r="D41" s="162" t="s">
        <v>702</v>
      </c>
      <c r="E41" s="204" t="s">
        <v>713</v>
      </c>
      <c r="F41" s="162" t="s">
        <v>621</v>
      </c>
      <c r="G41" s="165" t="s">
        <v>714</v>
      </c>
      <c r="H41" s="164" t="s">
        <v>715</v>
      </c>
      <c r="I41" s="164" t="s">
        <v>716</v>
      </c>
      <c r="J41" s="117" t="s">
        <v>717</v>
      </c>
      <c r="K41" s="117" t="s">
        <v>718</v>
      </c>
      <c r="L41" s="195"/>
    </row>
    <row r="42" spans="1:12" s="167" customFormat="1" ht="26.25" customHeight="1" x14ac:dyDescent="0.3">
      <c r="A42" s="119">
        <v>38</v>
      </c>
      <c r="B42" s="113" t="s">
        <v>466</v>
      </c>
      <c r="C42" s="113" t="s">
        <v>719</v>
      </c>
      <c r="D42" s="113" t="s">
        <v>720</v>
      </c>
      <c r="E42" s="204" t="s">
        <v>721</v>
      </c>
      <c r="F42" s="113" t="s">
        <v>722</v>
      </c>
      <c r="G42" s="113" t="s">
        <v>513</v>
      </c>
      <c r="H42" s="200" t="s">
        <v>723</v>
      </c>
      <c r="I42" s="200" t="s">
        <v>724</v>
      </c>
      <c r="J42" s="196" t="s">
        <v>725</v>
      </c>
      <c r="K42" s="196" t="s">
        <v>726</v>
      </c>
      <c r="L42" s="119"/>
    </row>
    <row r="43" spans="1:12" s="167" customFormat="1" ht="26.25" customHeight="1" x14ac:dyDescent="0.3">
      <c r="A43" s="119">
        <v>39</v>
      </c>
      <c r="B43" s="113" t="s">
        <v>466</v>
      </c>
      <c r="C43" s="113" t="s">
        <v>727</v>
      </c>
      <c r="D43" s="113" t="s">
        <v>728</v>
      </c>
      <c r="E43" s="204" t="s">
        <v>729</v>
      </c>
      <c r="F43" s="113" t="s">
        <v>576</v>
      </c>
      <c r="G43" s="113" t="s">
        <v>501</v>
      </c>
      <c r="H43" s="113" t="s">
        <v>730</v>
      </c>
      <c r="I43" s="113" t="s">
        <v>731</v>
      </c>
      <c r="J43" s="119" t="s">
        <v>732</v>
      </c>
      <c r="K43" s="119" t="s">
        <v>733</v>
      </c>
      <c r="L43" s="119"/>
    </row>
    <row r="44" spans="1:12" s="167" customFormat="1" ht="26.25" customHeight="1" x14ac:dyDescent="0.3">
      <c r="A44" s="119">
        <v>40</v>
      </c>
      <c r="B44" s="113" t="s">
        <v>466</v>
      </c>
      <c r="C44" s="113" t="s">
        <v>463</v>
      </c>
      <c r="D44" s="113" t="s">
        <v>734</v>
      </c>
      <c r="E44" s="204" t="s">
        <v>485</v>
      </c>
      <c r="F44" s="113" t="s">
        <v>551</v>
      </c>
      <c r="G44" s="113" t="s">
        <v>513</v>
      </c>
      <c r="H44" s="200" t="s">
        <v>735</v>
      </c>
      <c r="I44" s="200" t="s">
        <v>736</v>
      </c>
      <c r="J44" s="190" t="s">
        <v>737</v>
      </c>
      <c r="K44" s="190" t="s">
        <v>738</v>
      </c>
      <c r="L44" s="119"/>
    </row>
    <row r="45" spans="1:12" s="167" customFormat="1" ht="26.25" customHeight="1" x14ac:dyDescent="0.3">
      <c r="A45" s="119">
        <v>41</v>
      </c>
      <c r="B45" s="113" t="s">
        <v>466</v>
      </c>
      <c r="C45" s="118" t="s">
        <v>727</v>
      </c>
      <c r="D45" s="165" t="s">
        <v>734</v>
      </c>
      <c r="E45" s="206" t="s">
        <v>739</v>
      </c>
      <c r="F45" s="165" t="s">
        <v>740</v>
      </c>
      <c r="G45" s="165" t="s">
        <v>714</v>
      </c>
      <c r="H45" s="118" t="s">
        <v>741</v>
      </c>
      <c r="I45" s="118" t="s">
        <v>742</v>
      </c>
      <c r="J45" s="190" t="s">
        <v>743</v>
      </c>
      <c r="K45" s="182" t="s">
        <v>744</v>
      </c>
      <c r="L45" s="195"/>
    </row>
    <row r="46" spans="1:12" s="167" customFormat="1" ht="26.25" customHeight="1" x14ac:dyDescent="0.3">
      <c r="A46" s="119">
        <v>42</v>
      </c>
      <c r="B46" s="113" t="s">
        <v>466</v>
      </c>
      <c r="C46" s="113" t="s">
        <v>745</v>
      </c>
      <c r="D46" s="113" t="s">
        <v>746</v>
      </c>
      <c r="E46" s="204" t="s">
        <v>747</v>
      </c>
      <c r="F46" s="113" t="s">
        <v>483</v>
      </c>
      <c r="G46" s="113" t="s">
        <v>513</v>
      </c>
      <c r="H46" s="200" t="s">
        <v>748</v>
      </c>
      <c r="I46" s="200" t="s">
        <v>749</v>
      </c>
      <c r="J46" s="119" t="s">
        <v>750</v>
      </c>
      <c r="K46" s="119" t="s">
        <v>905</v>
      </c>
      <c r="L46" s="119" t="s">
        <v>904</v>
      </c>
    </row>
    <row r="47" spans="1:12" ht="26.25" customHeight="1" x14ac:dyDescent="0.3">
      <c r="A47" s="186">
        <v>43</v>
      </c>
      <c r="B47" s="185" t="s">
        <v>496</v>
      </c>
      <c r="C47" s="113" t="s">
        <v>751</v>
      </c>
      <c r="D47" s="113" t="s">
        <v>752</v>
      </c>
      <c r="E47" s="204" t="s">
        <v>753</v>
      </c>
      <c r="F47" s="113" t="s">
        <v>754</v>
      </c>
      <c r="G47" s="113" t="s">
        <v>755</v>
      </c>
      <c r="H47" s="200" t="s">
        <v>756</v>
      </c>
      <c r="I47" s="200" t="s">
        <v>757</v>
      </c>
      <c r="J47" s="117" t="s">
        <v>907</v>
      </c>
      <c r="K47" s="117" t="s">
        <v>759</v>
      </c>
      <c r="L47" s="119"/>
    </row>
    <row r="48" spans="1:12" ht="26.25" customHeight="1" x14ac:dyDescent="0.3">
      <c r="A48" s="29">
        <v>44</v>
      </c>
      <c r="B48" s="165" t="s">
        <v>496</v>
      </c>
      <c r="C48" s="197" t="s">
        <v>751</v>
      </c>
      <c r="D48" s="197" t="s">
        <v>752</v>
      </c>
      <c r="E48" s="203" t="s">
        <v>760</v>
      </c>
      <c r="F48" s="113" t="s">
        <v>473</v>
      </c>
      <c r="G48" s="197" t="s">
        <v>521</v>
      </c>
      <c r="H48" s="173" t="s">
        <v>761</v>
      </c>
      <c r="I48" s="173" t="s">
        <v>762</v>
      </c>
      <c r="J48" s="117" t="s">
        <v>907</v>
      </c>
      <c r="K48" s="119" t="s">
        <v>759</v>
      </c>
      <c r="L48" s="195"/>
    </row>
    <row r="49" spans="1:12" ht="26.25" customHeight="1" x14ac:dyDescent="0.3">
      <c r="A49" s="29">
        <v>45</v>
      </c>
      <c r="B49" s="163" t="s">
        <v>466</v>
      </c>
      <c r="C49" s="113" t="s">
        <v>745</v>
      </c>
      <c r="D49" s="113" t="s">
        <v>763</v>
      </c>
      <c r="E49" s="204" t="s">
        <v>764</v>
      </c>
      <c r="F49" s="113" t="s">
        <v>765</v>
      </c>
      <c r="G49" s="113" t="s">
        <v>513</v>
      </c>
      <c r="H49" s="200" t="s">
        <v>766</v>
      </c>
      <c r="I49" s="200" t="s">
        <v>767</v>
      </c>
      <c r="J49" s="119" t="s">
        <v>768</v>
      </c>
      <c r="K49" s="119" t="s">
        <v>769</v>
      </c>
      <c r="L49" s="119"/>
    </row>
    <row r="50" spans="1:12" ht="26.25" customHeight="1" x14ac:dyDescent="0.3">
      <c r="A50" s="29">
        <v>46</v>
      </c>
      <c r="B50" s="163" t="s">
        <v>466</v>
      </c>
      <c r="C50" s="163" t="s">
        <v>751</v>
      </c>
      <c r="D50" s="163" t="s">
        <v>770</v>
      </c>
      <c r="E50" s="204" t="s">
        <v>771</v>
      </c>
      <c r="F50" s="163" t="s">
        <v>576</v>
      </c>
      <c r="G50" s="45" t="s">
        <v>772</v>
      </c>
      <c r="H50" s="113" t="s">
        <v>773</v>
      </c>
      <c r="I50" s="113" t="s">
        <v>774</v>
      </c>
      <c r="J50" s="119" t="s">
        <v>911</v>
      </c>
      <c r="K50" s="119" t="s">
        <v>912</v>
      </c>
      <c r="L50" s="195"/>
    </row>
    <row r="51" spans="1:12" ht="26.25" customHeight="1" x14ac:dyDescent="0.3">
      <c r="A51" s="29">
        <v>47</v>
      </c>
      <c r="B51" s="163" t="s">
        <v>496</v>
      </c>
      <c r="C51" s="113" t="s">
        <v>745</v>
      </c>
      <c r="D51" s="113" t="s">
        <v>746</v>
      </c>
      <c r="E51" s="204" t="s">
        <v>775</v>
      </c>
      <c r="F51" s="113" t="s">
        <v>776</v>
      </c>
      <c r="G51" s="113" t="s">
        <v>513</v>
      </c>
      <c r="H51" s="200" t="s">
        <v>777</v>
      </c>
      <c r="I51" s="200" t="s">
        <v>778</v>
      </c>
      <c r="J51" s="119" t="s">
        <v>779</v>
      </c>
      <c r="K51" s="182" t="s">
        <v>780</v>
      </c>
      <c r="L51" s="119"/>
    </row>
    <row r="54" spans="1:12" x14ac:dyDescent="0.3">
      <c r="H54" s="202"/>
      <c r="I54" s="202"/>
      <c r="J54" s="198"/>
    </row>
    <row r="55" spans="1:12" x14ac:dyDescent="0.3">
      <c r="H55" s="202"/>
      <c r="I55" s="202"/>
      <c r="J55" s="198"/>
    </row>
  </sheetData>
  <sortState ref="D24:J35">
    <sortCondition ref="D23"/>
  </sortState>
  <mergeCells count="2">
    <mergeCell ref="J4:K4"/>
    <mergeCell ref="H4:I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1"/>
  <sheetViews>
    <sheetView zoomScale="130" zoomScaleNormal="130" workbookViewId="0">
      <pane xSplit="10" ySplit="4" topLeftCell="K5" activePane="bottomRight" state="frozen"/>
      <selection pane="topRight" activeCell="R1" sqref="R1"/>
      <selection pane="bottomLeft" activeCell="A5" sqref="A5"/>
      <selection pane="bottomRight" activeCell="D6" sqref="D6"/>
    </sheetView>
  </sheetViews>
  <sheetFormatPr defaultRowHeight="17.25" x14ac:dyDescent="0.3"/>
  <cols>
    <col min="1" max="1" width="6" style="35" customWidth="1"/>
    <col min="2" max="2" width="19.875" style="35" customWidth="1"/>
    <col min="3" max="3" width="10.125" style="35" customWidth="1"/>
    <col min="4" max="4" width="13.75" style="35" customWidth="1"/>
    <col min="5" max="9" width="16.25" style="35" customWidth="1"/>
    <col min="10" max="10" width="9" style="35" customWidth="1"/>
    <col min="11" max="11" width="11" style="35" customWidth="1"/>
    <col min="12" max="16384" width="9" style="35"/>
  </cols>
  <sheetData>
    <row r="2" spans="1:11" ht="27" thickBot="1" x14ac:dyDescent="0.35">
      <c r="A2" s="61" t="s">
        <v>789</v>
      </c>
      <c r="B2" s="61"/>
      <c r="C2" s="61"/>
      <c r="D2" s="61"/>
      <c r="E2" s="61"/>
      <c r="F2" s="61"/>
      <c r="G2" s="61"/>
      <c r="H2" s="61"/>
      <c r="I2" s="61"/>
      <c r="J2" s="61"/>
      <c r="K2" s="127"/>
    </row>
    <row r="4" spans="1:11" s="5" customFormat="1" ht="30.75" customHeight="1" x14ac:dyDescent="0.3">
      <c r="A4" s="210" t="s">
        <v>453</v>
      </c>
      <c r="B4" s="211" t="s">
        <v>454</v>
      </c>
      <c r="C4" s="211" t="s">
        <v>455</v>
      </c>
      <c r="D4" s="213" t="s">
        <v>908</v>
      </c>
      <c r="E4" s="214" t="s">
        <v>311</v>
      </c>
      <c r="F4" s="214" t="s">
        <v>783</v>
      </c>
      <c r="G4" s="214" t="s">
        <v>784</v>
      </c>
      <c r="H4" s="214" t="s">
        <v>785</v>
      </c>
      <c r="I4" s="214" t="s">
        <v>786</v>
      </c>
      <c r="J4" s="212" t="s">
        <v>456</v>
      </c>
      <c r="K4" s="211" t="s">
        <v>787</v>
      </c>
    </row>
    <row r="5" spans="1:11" x14ac:dyDescent="0.3">
      <c r="A5" s="207">
        <v>1</v>
      </c>
      <c r="B5" s="215" t="s">
        <v>499</v>
      </c>
      <c r="C5" s="119" t="s">
        <v>111</v>
      </c>
      <c r="D5" s="208" t="s">
        <v>909</v>
      </c>
      <c r="E5" s="208" t="s">
        <v>788</v>
      </c>
      <c r="F5" s="208"/>
      <c r="G5" s="208"/>
      <c r="H5" s="208"/>
      <c r="I5" s="208"/>
      <c r="J5" s="209">
        <v>5</v>
      </c>
      <c r="K5" s="157"/>
    </row>
    <row r="6" spans="1:11" x14ac:dyDescent="0.3">
      <c r="A6" s="88">
        <v>2</v>
      </c>
      <c r="B6" s="175" t="s">
        <v>469</v>
      </c>
      <c r="C6" s="117" t="s">
        <v>102</v>
      </c>
      <c r="D6" s="92"/>
      <c r="E6" s="84"/>
      <c r="F6" s="84"/>
      <c r="G6" s="84"/>
      <c r="H6" s="84"/>
      <c r="I6" s="84"/>
      <c r="J6" s="80"/>
      <c r="K6" s="1"/>
    </row>
    <row r="7" spans="1:11" x14ac:dyDescent="0.3">
      <c r="A7" s="88">
        <v>3</v>
      </c>
      <c r="B7" s="175" t="s">
        <v>511</v>
      </c>
      <c r="C7" s="117" t="s">
        <v>252</v>
      </c>
      <c r="D7" s="92"/>
      <c r="E7" s="84"/>
      <c r="F7" s="84"/>
      <c r="G7" s="84"/>
      <c r="H7" s="84"/>
      <c r="I7" s="84"/>
      <c r="J7" s="80"/>
      <c r="K7" s="1"/>
    </row>
    <row r="8" spans="1:11" x14ac:dyDescent="0.3">
      <c r="A8" s="88">
        <v>4</v>
      </c>
      <c r="B8" s="215" t="s">
        <v>519</v>
      </c>
      <c r="C8" s="117" t="s">
        <v>524</v>
      </c>
      <c r="D8" s="92"/>
      <c r="E8" s="84"/>
      <c r="F8" s="84"/>
      <c r="G8" s="84"/>
      <c r="H8" s="80"/>
      <c r="I8" s="80"/>
      <c r="J8" s="80"/>
      <c r="K8" s="1"/>
    </row>
    <row r="9" spans="1:11" x14ac:dyDescent="0.3">
      <c r="A9" s="88">
        <v>5</v>
      </c>
      <c r="B9" s="216" t="s">
        <v>527</v>
      </c>
      <c r="C9" s="117" t="s">
        <v>11</v>
      </c>
      <c r="D9" s="92"/>
      <c r="E9" s="84"/>
      <c r="F9" s="84"/>
      <c r="G9" s="84"/>
      <c r="H9" s="80"/>
      <c r="I9" s="80"/>
      <c r="J9" s="80"/>
      <c r="K9" s="1"/>
    </row>
    <row r="10" spans="1:11" x14ac:dyDescent="0.3">
      <c r="A10" s="88">
        <v>6</v>
      </c>
      <c r="B10" s="215" t="s">
        <v>531</v>
      </c>
      <c r="C10" s="179" t="s">
        <v>535</v>
      </c>
      <c r="D10" s="92"/>
      <c r="E10" s="84"/>
      <c r="F10" s="84"/>
      <c r="G10" s="84"/>
      <c r="H10" s="84"/>
      <c r="I10" s="84"/>
      <c r="J10" s="80"/>
      <c r="K10" s="1"/>
    </row>
    <row r="11" spans="1:11" x14ac:dyDescent="0.3">
      <c r="A11" s="88">
        <v>7</v>
      </c>
      <c r="B11" s="175" t="s">
        <v>539</v>
      </c>
      <c r="C11" s="119" t="s">
        <v>543</v>
      </c>
      <c r="D11" s="92"/>
      <c r="E11" s="84"/>
      <c r="F11" s="84"/>
      <c r="G11" s="84"/>
      <c r="H11" s="84"/>
      <c r="I11" s="84"/>
      <c r="J11" s="80"/>
      <c r="K11" s="1"/>
    </row>
    <row r="12" spans="1:11" x14ac:dyDescent="0.3">
      <c r="A12" s="88">
        <v>8</v>
      </c>
      <c r="B12" s="175" t="s">
        <v>472</v>
      </c>
      <c r="C12" s="119" t="s">
        <v>135</v>
      </c>
      <c r="D12" s="80"/>
      <c r="E12" s="84"/>
      <c r="F12" s="84"/>
      <c r="G12" s="84"/>
      <c r="H12" s="84"/>
      <c r="I12" s="84"/>
      <c r="J12" s="80"/>
      <c r="K12" s="1"/>
    </row>
    <row r="13" spans="1:11" x14ac:dyDescent="0.3">
      <c r="A13" s="88">
        <v>9</v>
      </c>
      <c r="B13" s="175" t="s">
        <v>550</v>
      </c>
      <c r="C13" s="119" t="s">
        <v>554</v>
      </c>
      <c r="D13" s="80"/>
      <c r="E13" s="84"/>
      <c r="F13" s="84"/>
      <c r="G13" s="84"/>
      <c r="H13" s="84"/>
      <c r="I13" s="84"/>
      <c r="J13" s="80"/>
      <c r="K13" s="1"/>
    </row>
    <row r="14" spans="1:11" x14ac:dyDescent="0.3">
      <c r="A14" s="88">
        <v>10</v>
      </c>
      <c r="B14" s="175" t="s">
        <v>558</v>
      </c>
      <c r="C14" s="119" t="s">
        <v>554</v>
      </c>
      <c r="D14" s="92"/>
      <c r="E14" s="84"/>
      <c r="F14" s="84"/>
      <c r="G14" s="84"/>
      <c r="H14" s="80"/>
      <c r="I14" s="80"/>
      <c r="J14" s="80"/>
      <c r="K14" s="1"/>
    </row>
    <row r="15" spans="1:11" x14ac:dyDescent="0.3">
      <c r="A15" s="88">
        <v>11</v>
      </c>
      <c r="B15" s="175" t="s">
        <v>563</v>
      </c>
      <c r="C15" s="119" t="s">
        <v>554</v>
      </c>
      <c r="D15" s="92"/>
      <c r="E15" s="84"/>
      <c r="F15" s="84"/>
      <c r="G15" s="84"/>
      <c r="H15" s="80"/>
      <c r="I15" s="80"/>
      <c r="J15" s="80"/>
      <c r="K15" s="1"/>
    </row>
    <row r="16" spans="1:11" x14ac:dyDescent="0.3">
      <c r="A16" s="88">
        <v>12</v>
      </c>
      <c r="B16" s="175" t="s">
        <v>567</v>
      </c>
      <c r="C16" s="166" t="s">
        <v>571</v>
      </c>
      <c r="D16" s="92"/>
      <c r="E16" s="84"/>
      <c r="F16" s="84"/>
      <c r="G16" s="84"/>
      <c r="H16" s="84"/>
      <c r="I16" s="80"/>
      <c r="J16" s="80"/>
      <c r="K16" s="1"/>
    </row>
    <row r="17" spans="1:11" x14ac:dyDescent="0.3">
      <c r="A17" s="88">
        <v>13</v>
      </c>
      <c r="B17" s="175" t="s">
        <v>575</v>
      </c>
      <c r="C17" s="119" t="s">
        <v>579</v>
      </c>
      <c r="D17" s="92"/>
      <c r="E17" s="84"/>
      <c r="F17" s="84"/>
      <c r="G17" s="84"/>
      <c r="H17" s="84"/>
      <c r="I17" s="80"/>
      <c r="J17" s="80"/>
      <c r="K17" s="1"/>
    </row>
    <row r="18" spans="1:11" x14ac:dyDescent="0.3">
      <c r="A18" s="88">
        <v>14</v>
      </c>
      <c r="B18" s="175" t="s">
        <v>481</v>
      </c>
      <c r="C18" s="184" t="s">
        <v>583</v>
      </c>
      <c r="D18" s="92"/>
      <c r="E18" s="84"/>
      <c r="F18" s="84"/>
      <c r="G18" s="80"/>
      <c r="H18" s="80"/>
      <c r="I18" s="80"/>
      <c r="J18" s="80"/>
      <c r="K18" s="1"/>
    </row>
    <row r="19" spans="1:11" x14ac:dyDescent="0.3">
      <c r="A19" s="88">
        <v>15</v>
      </c>
      <c r="B19" s="216" t="s">
        <v>585</v>
      </c>
      <c r="C19" s="119" t="s">
        <v>588</v>
      </c>
      <c r="D19" s="92"/>
      <c r="E19" s="84"/>
      <c r="F19" s="84"/>
      <c r="G19" s="80"/>
      <c r="H19" s="80"/>
      <c r="I19" s="80"/>
      <c r="J19" s="80"/>
      <c r="K19" s="1"/>
    </row>
    <row r="20" spans="1:11" x14ac:dyDescent="0.3">
      <c r="A20" s="88">
        <v>16</v>
      </c>
      <c r="B20" s="215" t="s">
        <v>591</v>
      </c>
      <c r="C20" s="119" t="s">
        <v>88</v>
      </c>
      <c r="D20" s="92"/>
      <c r="E20" s="84"/>
      <c r="F20" s="84"/>
      <c r="G20" s="84"/>
      <c r="H20" s="80"/>
      <c r="I20" s="80"/>
      <c r="J20" s="80"/>
      <c r="K20" s="1"/>
    </row>
    <row r="21" spans="1:11" x14ac:dyDescent="0.3">
      <c r="A21" s="88">
        <v>17</v>
      </c>
      <c r="B21" s="175" t="s">
        <v>597</v>
      </c>
      <c r="C21" s="189" t="s">
        <v>600</v>
      </c>
      <c r="D21" s="92"/>
      <c r="E21" s="84"/>
      <c r="F21" s="84"/>
      <c r="G21" s="84"/>
      <c r="H21" s="80"/>
      <c r="I21" s="80"/>
      <c r="J21" s="80"/>
      <c r="K21" s="1"/>
    </row>
    <row r="22" spans="1:11" x14ac:dyDescent="0.3">
      <c r="A22" s="88">
        <v>18</v>
      </c>
      <c r="B22" s="175" t="s">
        <v>479</v>
      </c>
      <c r="C22" s="190" t="s">
        <v>361</v>
      </c>
      <c r="D22" s="62"/>
      <c r="E22" s="63"/>
      <c r="F22" s="63"/>
      <c r="G22" s="63"/>
      <c r="H22" s="63"/>
      <c r="I22" s="63"/>
      <c r="J22" s="80"/>
      <c r="K22" s="1"/>
    </row>
    <row r="23" spans="1:11" x14ac:dyDescent="0.3">
      <c r="A23" s="88">
        <v>19</v>
      </c>
      <c r="B23" s="175" t="s">
        <v>608</v>
      </c>
      <c r="C23" s="119" t="s">
        <v>611</v>
      </c>
      <c r="D23" s="62"/>
      <c r="E23" s="63"/>
      <c r="F23" s="63"/>
      <c r="G23" s="63"/>
      <c r="H23" s="63"/>
      <c r="I23" s="63"/>
      <c r="J23" s="80"/>
      <c r="K23" s="1"/>
    </row>
    <row r="24" spans="1:11" x14ac:dyDescent="0.3">
      <c r="A24" s="88">
        <v>20</v>
      </c>
      <c r="B24" s="175" t="s">
        <v>614</v>
      </c>
      <c r="C24" s="119" t="s">
        <v>618</v>
      </c>
      <c r="D24" s="92"/>
      <c r="E24" s="84"/>
      <c r="F24" s="84"/>
      <c r="G24" s="84"/>
      <c r="H24" s="84"/>
      <c r="I24" s="80"/>
      <c r="J24" s="80"/>
      <c r="K24" s="1"/>
    </row>
    <row r="25" spans="1:11" x14ac:dyDescent="0.3">
      <c r="A25" s="88">
        <v>21</v>
      </c>
      <c r="B25" s="175" t="s">
        <v>620</v>
      </c>
      <c r="C25" s="119" t="s">
        <v>624</v>
      </c>
      <c r="D25" s="92"/>
      <c r="E25" s="84"/>
      <c r="F25" s="84"/>
      <c r="G25" s="84"/>
      <c r="H25" s="84"/>
      <c r="I25" s="80"/>
      <c r="J25" s="80"/>
      <c r="K25" s="1"/>
    </row>
    <row r="26" spans="1:11" x14ac:dyDescent="0.3">
      <c r="A26" s="88">
        <v>22</v>
      </c>
      <c r="B26" s="175" t="s">
        <v>628</v>
      </c>
      <c r="C26" s="192" t="s">
        <v>632</v>
      </c>
      <c r="D26" s="92"/>
      <c r="E26" s="84"/>
      <c r="F26" s="84"/>
      <c r="G26" s="84"/>
      <c r="H26" s="80"/>
      <c r="I26" s="80"/>
      <c r="J26" s="80"/>
      <c r="K26" s="1"/>
    </row>
    <row r="27" spans="1:11" x14ac:dyDescent="0.3">
      <c r="A27" s="88">
        <v>23</v>
      </c>
      <c r="B27" s="175" t="s">
        <v>635</v>
      </c>
      <c r="C27" s="189" t="s">
        <v>639</v>
      </c>
      <c r="D27" s="92"/>
      <c r="E27" s="84"/>
      <c r="F27" s="84"/>
      <c r="G27" s="84"/>
      <c r="H27" s="80"/>
      <c r="I27" s="80"/>
      <c r="J27" s="80"/>
      <c r="K27" s="1"/>
    </row>
    <row r="28" spans="1:11" x14ac:dyDescent="0.3">
      <c r="A28" s="88">
        <v>24</v>
      </c>
      <c r="B28" s="175" t="s">
        <v>642</v>
      </c>
      <c r="C28" s="119" t="s">
        <v>9</v>
      </c>
      <c r="D28" s="92"/>
      <c r="E28" s="84"/>
      <c r="F28" s="84"/>
      <c r="G28" s="84"/>
      <c r="H28" s="80"/>
      <c r="I28" s="80"/>
      <c r="J28" s="80"/>
      <c r="K28" s="1"/>
    </row>
    <row r="29" spans="1:11" x14ac:dyDescent="0.3">
      <c r="A29" s="88">
        <v>25</v>
      </c>
      <c r="B29" s="175" t="s">
        <v>648</v>
      </c>
      <c r="C29" s="190" t="s">
        <v>651</v>
      </c>
      <c r="D29" s="92"/>
      <c r="E29" s="84"/>
      <c r="F29" s="84"/>
      <c r="G29" s="84"/>
      <c r="H29" s="80"/>
      <c r="I29" s="80"/>
      <c r="J29" s="80"/>
      <c r="K29" s="1"/>
    </row>
    <row r="30" spans="1:11" x14ac:dyDescent="0.3">
      <c r="A30" s="88">
        <v>26</v>
      </c>
      <c r="B30" s="175" t="s">
        <v>654</v>
      </c>
      <c r="C30" s="119" t="s">
        <v>657</v>
      </c>
      <c r="D30" s="92"/>
      <c r="E30" s="84"/>
      <c r="F30" s="84"/>
      <c r="G30" s="84"/>
      <c r="H30" s="84"/>
      <c r="I30" s="80"/>
      <c r="J30" s="80"/>
      <c r="K30" s="1"/>
    </row>
    <row r="31" spans="1:11" x14ac:dyDescent="0.3">
      <c r="A31" s="88">
        <v>27</v>
      </c>
      <c r="B31" s="175" t="s">
        <v>660</v>
      </c>
      <c r="C31" s="119" t="s">
        <v>663</v>
      </c>
      <c r="D31" s="92"/>
      <c r="E31" s="84"/>
      <c r="F31" s="84"/>
      <c r="G31" s="84"/>
      <c r="H31" s="84"/>
      <c r="I31" s="80"/>
      <c r="J31" s="80"/>
      <c r="K31" s="1"/>
    </row>
    <row r="32" spans="1:11" x14ac:dyDescent="0.3">
      <c r="A32" s="88">
        <v>28</v>
      </c>
      <c r="B32" s="175" t="s">
        <v>666</v>
      </c>
      <c r="C32" s="119" t="s">
        <v>669</v>
      </c>
      <c r="D32" s="92"/>
      <c r="E32" s="84"/>
      <c r="F32" s="84"/>
      <c r="G32" s="84"/>
      <c r="H32" s="80"/>
      <c r="I32" s="92"/>
      <c r="J32" s="80"/>
      <c r="K32" s="1"/>
    </row>
    <row r="33" spans="1:11" x14ac:dyDescent="0.3">
      <c r="A33" s="88">
        <v>29</v>
      </c>
      <c r="B33" s="175" t="s">
        <v>671</v>
      </c>
      <c r="C33" s="119" t="s">
        <v>674</v>
      </c>
      <c r="D33" s="92"/>
      <c r="E33" s="84"/>
      <c r="F33" s="84"/>
      <c r="G33" s="84"/>
      <c r="H33" s="80"/>
      <c r="I33" s="92"/>
      <c r="J33" s="80"/>
      <c r="K33" s="1"/>
    </row>
    <row r="34" spans="1:11" x14ac:dyDescent="0.3">
      <c r="A34" s="88">
        <v>30</v>
      </c>
      <c r="B34" s="175" t="s">
        <v>677</v>
      </c>
      <c r="C34" s="119" t="s">
        <v>680</v>
      </c>
      <c r="D34" s="92"/>
      <c r="E34" s="84"/>
      <c r="F34" s="84"/>
      <c r="G34" s="84"/>
      <c r="H34" s="84"/>
      <c r="I34" s="92"/>
      <c r="J34" s="80"/>
      <c r="K34" s="1"/>
    </row>
    <row r="35" spans="1:11" x14ac:dyDescent="0.3">
      <c r="A35" s="88">
        <v>31</v>
      </c>
      <c r="B35" s="175" t="s">
        <v>683</v>
      </c>
      <c r="C35" s="117" t="s">
        <v>686</v>
      </c>
      <c r="D35" s="92"/>
      <c r="E35" s="84"/>
      <c r="F35" s="84"/>
      <c r="G35" s="84"/>
      <c r="H35" s="84"/>
      <c r="I35" s="92"/>
      <c r="J35" s="80"/>
      <c r="K35" s="1"/>
    </row>
    <row r="36" spans="1:11" x14ac:dyDescent="0.3">
      <c r="A36" s="88">
        <v>32</v>
      </c>
      <c r="B36" s="175" t="s">
        <v>476</v>
      </c>
      <c r="C36" s="117" t="s">
        <v>113</v>
      </c>
      <c r="D36" s="92"/>
      <c r="E36" s="84"/>
      <c r="F36" s="84"/>
      <c r="G36" s="84"/>
      <c r="H36" s="84"/>
      <c r="I36" s="92"/>
      <c r="J36" s="80"/>
      <c r="K36" s="1"/>
    </row>
    <row r="37" spans="1:11" x14ac:dyDescent="0.3">
      <c r="A37" s="88">
        <v>33</v>
      </c>
      <c r="B37" s="175" t="s">
        <v>692</v>
      </c>
      <c r="C37" s="117" t="s">
        <v>695</v>
      </c>
      <c r="D37" s="92"/>
      <c r="E37" s="84"/>
      <c r="F37" s="84"/>
      <c r="G37" s="84"/>
      <c r="H37" s="84"/>
      <c r="I37" s="92"/>
      <c r="J37" s="80"/>
      <c r="K37" s="1"/>
    </row>
    <row r="38" spans="1:11" x14ac:dyDescent="0.3">
      <c r="A38" s="88">
        <v>34</v>
      </c>
      <c r="B38" s="175" t="s">
        <v>475</v>
      </c>
      <c r="C38" s="117" t="s">
        <v>700</v>
      </c>
      <c r="D38" s="92"/>
      <c r="E38" s="84"/>
      <c r="F38" s="80"/>
      <c r="G38" s="80"/>
      <c r="H38" s="80"/>
      <c r="I38" s="92"/>
      <c r="J38" s="80"/>
      <c r="K38" s="1"/>
    </row>
    <row r="39" spans="1:11" x14ac:dyDescent="0.3">
      <c r="A39" s="88">
        <v>35</v>
      </c>
      <c r="B39" s="175" t="s">
        <v>703</v>
      </c>
      <c r="C39" s="190" t="s">
        <v>706</v>
      </c>
      <c r="D39" s="92"/>
      <c r="E39" s="84"/>
      <c r="F39" s="80"/>
      <c r="G39" s="80"/>
      <c r="H39" s="80"/>
      <c r="I39" s="92"/>
      <c r="J39" s="80"/>
      <c r="K39" s="1"/>
    </row>
    <row r="40" spans="1:11" x14ac:dyDescent="0.3">
      <c r="A40" s="88">
        <v>36</v>
      </c>
      <c r="B40" s="175" t="s">
        <v>484</v>
      </c>
      <c r="C40" s="119" t="s">
        <v>711</v>
      </c>
      <c r="D40" s="92"/>
      <c r="E40" s="84"/>
      <c r="F40" s="84"/>
      <c r="G40" s="84"/>
      <c r="H40" s="134"/>
      <c r="I40" s="92"/>
      <c r="J40" s="80"/>
      <c r="K40" s="1"/>
    </row>
    <row r="41" spans="1:11" x14ac:dyDescent="0.3">
      <c r="A41" s="88">
        <v>37</v>
      </c>
      <c r="B41" s="175" t="s">
        <v>713</v>
      </c>
      <c r="C41" s="117" t="s">
        <v>717</v>
      </c>
      <c r="D41" s="92"/>
      <c r="E41" s="84"/>
      <c r="F41" s="84"/>
      <c r="G41" s="84"/>
      <c r="H41" s="84"/>
      <c r="I41" s="92"/>
      <c r="J41" s="80"/>
      <c r="K41" s="1"/>
    </row>
    <row r="42" spans="1:11" x14ac:dyDescent="0.3">
      <c r="A42" s="88">
        <v>38</v>
      </c>
      <c r="B42" s="175" t="s">
        <v>721</v>
      </c>
      <c r="C42" s="196" t="s">
        <v>725</v>
      </c>
      <c r="D42" s="92"/>
      <c r="E42" s="84"/>
      <c r="F42" s="84"/>
      <c r="G42" s="84"/>
      <c r="H42" s="84"/>
      <c r="I42" s="92"/>
      <c r="J42" s="80"/>
      <c r="K42" s="1"/>
    </row>
    <row r="43" spans="1:11" x14ac:dyDescent="0.3">
      <c r="A43" s="88">
        <v>39</v>
      </c>
      <c r="B43" s="175" t="s">
        <v>308</v>
      </c>
      <c r="C43" s="119" t="s">
        <v>732</v>
      </c>
      <c r="D43" s="92"/>
      <c r="E43" s="84"/>
      <c r="F43" s="84"/>
      <c r="G43" s="84"/>
      <c r="H43" s="84"/>
      <c r="I43" s="92"/>
      <c r="J43" s="80"/>
      <c r="K43" s="1"/>
    </row>
    <row r="44" spans="1:11" x14ac:dyDescent="0.3">
      <c r="A44" s="88">
        <v>40</v>
      </c>
      <c r="B44" s="175" t="s">
        <v>485</v>
      </c>
      <c r="C44" s="190" t="s">
        <v>737</v>
      </c>
      <c r="D44" s="92"/>
      <c r="E44" s="84"/>
      <c r="F44" s="84"/>
      <c r="G44" s="84"/>
      <c r="H44" s="80"/>
      <c r="I44" s="92"/>
      <c r="J44" s="80"/>
      <c r="K44" s="1"/>
    </row>
    <row r="45" spans="1:11" x14ac:dyDescent="0.3">
      <c r="A45" s="88">
        <v>41</v>
      </c>
      <c r="B45" s="216" t="s">
        <v>739</v>
      </c>
      <c r="C45" s="190" t="s">
        <v>743</v>
      </c>
      <c r="D45" s="92"/>
      <c r="E45" s="84"/>
      <c r="F45" s="84"/>
      <c r="G45" s="84"/>
      <c r="H45" s="80"/>
      <c r="I45" s="92"/>
      <c r="J45" s="80"/>
      <c r="K45" s="1"/>
    </row>
    <row r="46" spans="1:11" x14ac:dyDescent="0.3">
      <c r="A46" s="88">
        <v>42</v>
      </c>
      <c r="B46" s="175" t="s">
        <v>747</v>
      </c>
      <c r="C46" s="119" t="s">
        <v>750</v>
      </c>
      <c r="D46" s="92"/>
      <c r="E46" s="84"/>
      <c r="F46" s="84"/>
      <c r="G46" s="84"/>
      <c r="H46" s="80"/>
      <c r="I46" s="92"/>
      <c r="J46" s="80"/>
      <c r="K46" s="1"/>
    </row>
    <row r="47" spans="1:11" x14ac:dyDescent="0.3">
      <c r="A47" s="88">
        <v>43</v>
      </c>
      <c r="B47" s="175" t="s">
        <v>753</v>
      </c>
      <c r="C47" s="117" t="s">
        <v>758</v>
      </c>
      <c r="D47" s="92"/>
      <c r="E47" s="84"/>
      <c r="F47" s="84"/>
      <c r="G47" s="84"/>
      <c r="H47" s="80"/>
      <c r="I47" s="92"/>
      <c r="J47" s="80"/>
      <c r="K47" s="1"/>
    </row>
    <row r="48" spans="1:11" x14ac:dyDescent="0.3">
      <c r="A48" s="88">
        <v>44</v>
      </c>
      <c r="B48" s="174" t="s">
        <v>760</v>
      </c>
      <c r="C48" s="119" t="s">
        <v>758</v>
      </c>
      <c r="D48" s="92"/>
      <c r="E48" s="84"/>
      <c r="F48" s="84"/>
      <c r="G48" s="84"/>
      <c r="H48" s="84"/>
      <c r="I48" s="84"/>
      <c r="J48" s="80"/>
      <c r="K48" s="1"/>
    </row>
    <row r="49" spans="1:11" x14ac:dyDescent="0.3">
      <c r="A49" s="88">
        <v>45</v>
      </c>
      <c r="B49" s="175" t="s">
        <v>764</v>
      </c>
      <c r="C49" s="119" t="s">
        <v>768</v>
      </c>
      <c r="D49" s="92"/>
      <c r="E49" s="84"/>
      <c r="F49" s="84"/>
      <c r="G49" s="84"/>
      <c r="H49" s="84"/>
      <c r="I49" s="84"/>
      <c r="J49" s="80"/>
      <c r="K49" s="1"/>
    </row>
    <row r="50" spans="1:11" x14ac:dyDescent="0.3">
      <c r="A50" s="88">
        <v>46</v>
      </c>
      <c r="B50" s="175" t="s">
        <v>771</v>
      </c>
      <c r="C50" s="119"/>
      <c r="D50" s="92"/>
      <c r="E50" s="84"/>
      <c r="F50" s="84"/>
      <c r="G50" s="84"/>
      <c r="H50" s="84"/>
      <c r="I50" s="92"/>
      <c r="J50" s="80"/>
      <c r="K50" s="1"/>
    </row>
    <row r="51" spans="1:11" x14ac:dyDescent="0.3">
      <c r="A51" s="88">
        <v>47</v>
      </c>
      <c r="B51" s="175" t="s">
        <v>775</v>
      </c>
      <c r="C51" s="119" t="s">
        <v>779</v>
      </c>
      <c r="D51" s="92"/>
      <c r="E51" s="84"/>
      <c r="F51" s="84"/>
      <c r="G51" s="84"/>
      <c r="H51" s="84"/>
      <c r="I51" s="92"/>
      <c r="J51" s="80"/>
      <c r="K51" s="1"/>
    </row>
  </sheetData>
  <autoFilter ref="A4:K4"/>
  <phoneticPr fontId="1" type="noConversion"/>
  <pageMargins left="0.59055118110236227" right="0.59055118110236227" top="0.74803149606299213" bottom="0.74803149606299213" header="0.31496062992125984" footer="0.31496062992125984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1"/>
  <sheetViews>
    <sheetView zoomScale="115" zoomScaleNormal="115" workbookViewId="0">
      <pane xSplit="17" ySplit="4" topLeftCell="R5" activePane="bottomRight" state="frozen"/>
      <selection pane="topRight" activeCell="R1" sqref="R1"/>
      <selection pane="bottomLeft" activeCell="A5" sqref="A5"/>
      <selection pane="bottomRight" activeCell="D12" sqref="D12"/>
    </sheetView>
  </sheetViews>
  <sheetFormatPr defaultRowHeight="17.25" x14ac:dyDescent="0.3"/>
  <cols>
    <col min="1" max="1" width="6" style="35" customWidth="1"/>
    <col min="2" max="2" width="12.125" style="35" customWidth="1"/>
    <col min="3" max="3" width="8.125" style="35" customWidth="1"/>
    <col min="4" max="4" width="10" style="35" customWidth="1"/>
    <col min="5" max="5" width="8" style="35" customWidth="1"/>
    <col min="6" max="9" width="5.75" style="35" customWidth="1"/>
    <col min="10" max="10" width="6.375" style="35" customWidth="1"/>
    <col min="11" max="14" width="5.75" style="35" customWidth="1"/>
    <col min="15" max="15" width="6" style="35" customWidth="1"/>
    <col min="16" max="16" width="9" style="35" customWidth="1"/>
    <col min="17" max="17" width="10" style="35" customWidth="1"/>
    <col min="18" max="18" width="11.375" style="35" customWidth="1"/>
    <col min="19" max="19" width="10.125" style="35" customWidth="1"/>
    <col min="20" max="20" width="14.5" style="35" customWidth="1"/>
    <col min="21" max="21" width="11" style="35" customWidth="1"/>
    <col min="22" max="16384" width="9" style="35"/>
  </cols>
  <sheetData>
    <row r="2" spans="1:21" ht="27" thickBot="1" x14ac:dyDescent="0.35">
      <c r="A2" s="61" t="s">
        <v>910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4" spans="1:21" s="167" customFormat="1" ht="30.75" customHeight="1" x14ac:dyDescent="0.3">
      <c r="A4" s="258" t="s">
        <v>231</v>
      </c>
      <c r="B4" s="258" t="s">
        <v>236</v>
      </c>
      <c r="C4" s="258" t="s">
        <v>235</v>
      </c>
      <c r="D4" s="276" t="s">
        <v>337</v>
      </c>
      <c r="E4" s="260" t="s">
        <v>311</v>
      </c>
      <c r="F4" s="261"/>
      <c r="G4" s="261"/>
      <c r="H4" s="261"/>
      <c r="I4" s="261"/>
      <c r="J4" s="261"/>
      <c r="K4" s="261"/>
      <c r="L4" s="261"/>
      <c r="M4" s="261"/>
      <c r="N4" s="261"/>
      <c r="O4" s="262"/>
      <c r="P4" s="254" t="s">
        <v>315</v>
      </c>
      <c r="Q4" s="256" t="s">
        <v>233</v>
      </c>
      <c r="R4" s="219" t="s">
        <v>233</v>
      </c>
      <c r="S4" s="219" t="s">
        <v>232</v>
      </c>
      <c r="T4" s="220" t="s">
        <v>316</v>
      </c>
      <c r="U4" s="219"/>
    </row>
    <row r="5" spans="1:21" s="167" customFormat="1" ht="16.5" x14ac:dyDescent="0.3">
      <c r="A5" s="259"/>
      <c r="B5" s="259"/>
      <c r="C5" s="259"/>
      <c r="D5" s="277"/>
      <c r="E5" s="263"/>
      <c r="F5" s="264"/>
      <c r="G5" s="264"/>
      <c r="H5" s="264"/>
      <c r="I5" s="264"/>
      <c r="J5" s="264"/>
      <c r="K5" s="264"/>
      <c r="L5" s="264"/>
      <c r="M5" s="264"/>
      <c r="N5" s="264"/>
      <c r="O5" s="265"/>
      <c r="P5" s="255"/>
      <c r="Q5" s="257"/>
      <c r="R5" s="219" t="s">
        <v>234</v>
      </c>
      <c r="S5" s="221">
        <v>4.3999999999999997E-2</v>
      </c>
      <c r="T5" s="220" t="s">
        <v>4</v>
      </c>
      <c r="U5" s="219"/>
    </row>
    <row r="6" spans="1:21" x14ac:dyDescent="0.3">
      <c r="A6" s="268">
        <v>1</v>
      </c>
      <c r="B6" s="270" t="s">
        <v>283</v>
      </c>
      <c r="C6" s="266"/>
      <c r="D6" s="84" t="s">
        <v>782</v>
      </c>
      <c r="E6" s="222" t="s">
        <v>791</v>
      </c>
      <c r="F6" s="84" t="s">
        <v>792</v>
      </c>
      <c r="G6" s="84" t="s">
        <v>793</v>
      </c>
      <c r="H6" s="84" t="s">
        <v>794</v>
      </c>
      <c r="I6" s="84" t="s">
        <v>795</v>
      </c>
      <c r="J6" s="92"/>
      <c r="K6" s="92"/>
      <c r="L6" s="92"/>
      <c r="M6" s="92"/>
      <c r="N6" s="92"/>
      <c r="O6" s="92"/>
      <c r="P6" s="80">
        <v>5</v>
      </c>
      <c r="Q6" s="92"/>
      <c r="R6" s="92">
        <f>P6*Q6</f>
        <v>0</v>
      </c>
      <c r="S6" s="44">
        <f>R6*4.4%</f>
        <v>0</v>
      </c>
      <c r="T6" s="146"/>
      <c r="U6" s="1"/>
    </row>
    <row r="7" spans="1:21" x14ac:dyDescent="0.3">
      <c r="A7" s="269"/>
      <c r="B7" s="271"/>
      <c r="C7" s="267"/>
      <c r="D7" s="84" t="s">
        <v>790</v>
      </c>
      <c r="E7" s="84">
        <v>25</v>
      </c>
      <c r="F7" s="84">
        <v>25</v>
      </c>
      <c r="G7" s="84">
        <v>25</v>
      </c>
      <c r="H7" s="84">
        <v>25</v>
      </c>
      <c r="I7" s="84">
        <v>25</v>
      </c>
      <c r="J7" s="92"/>
      <c r="K7" s="92"/>
      <c r="L7" s="92"/>
      <c r="M7" s="92"/>
      <c r="N7" s="92"/>
      <c r="O7" s="92"/>
      <c r="P7" s="80"/>
      <c r="Q7" s="92"/>
      <c r="R7" s="92"/>
      <c r="S7" s="44"/>
      <c r="T7" s="146"/>
      <c r="U7" s="1"/>
    </row>
    <row r="8" spans="1:21" x14ac:dyDescent="0.3">
      <c r="A8" s="88"/>
      <c r="B8" s="93"/>
      <c r="C8" s="91"/>
      <c r="D8" s="92"/>
      <c r="E8" s="84"/>
      <c r="F8" s="84"/>
      <c r="G8" s="84"/>
      <c r="H8" s="84"/>
      <c r="I8" s="84"/>
      <c r="J8" s="92"/>
      <c r="K8" s="92"/>
      <c r="L8" s="92"/>
      <c r="M8" s="92"/>
      <c r="N8" s="92"/>
      <c r="O8" s="92"/>
      <c r="P8" s="80"/>
      <c r="Q8" s="92"/>
      <c r="R8" s="92">
        <f t="shared" ref="R8:R54" si="0">P8*Q8</f>
        <v>0</v>
      </c>
      <c r="S8" s="44">
        <f t="shared" ref="S8:S52" si="1">R8*4.4%</f>
        <v>0</v>
      </c>
      <c r="T8" s="147"/>
      <c r="U8" s="1"/>
    </row>
    <row r="9" spans="1:21" x14ac:dyDescent="0.3">
      <c r="A9" s="88"/>
      <c r="B9" s="93"/>
      <c r="C9" s="91"/>
      <c r="D9" s="92"/>
      <c r="E9" s="84"/>
      <c r="F9" s="84"/>
      <c r="G9" s="84"/>
      <c r="H9" s="84"/>
      <c r="I9" s="84"/>
      <c r="J9" s="92"/>
      <c r="K9" s="92"/>
      <c r="L9" s="92"/>
      <c r="M9" s="92"/>
      <c r="N9" s="92"/>
      <c r="O9" s="92"/>
      <c r="P9" s="80"/>
      <c r="Q9" s="92"/>
      <c r="R9" s="92"/>
      <c r="S9" s="44"/>
      <c r="T9" s="154"/>
      <c r="U9" s="1"/>
    </row>
    <row r="10" spans="1:21" x14ac:dyDescent="0.3">
      <c r="A10" s="88"/>
      <c r="B10" s="93"/>
      <c r="C10" s="91"/>
      <c r="D10" s="92"/>
      <c r="E10" s="84"/>
      <c r="F10" s="84"/>
      <c r="G10" s="84"/>
      <c r="H10" s="80"/>
      <c r="I10" s="80"/>
      <c r="J10" s="92"/>
      <c r="K10" s="92"/>
      <c r="L10" s="92"/>
      <c r="M10" s="92"/>
      <c r="N10" s="92"/>
      <c r="O10" s="92"/>
      <c r="P10" s="80"/>
      <c r="Q10" s="92"/>
      <c r="R10" s="92">
        <f t="shared" si="0"/>
        <v>0</v>
      </c>
      <c r="S10" s="44">
        <f t="shared" si="1"/>
        <v>0</v>
      </c>
      <c r="T10" s="171"/>
      <c r="U10" s="1"/>
    </row>
    <row r="11" spans="1:21" x14ac:dyDescent="0.3">
      <c r="A11" s="88"/>
      <c r="B11" s="93"/>
      <c r="C11" s="91"/>
      <c r="D11" s="92"/>
      <c r="E11" s="84"/>
      <c r="F11" s="84"/>
      <c r="G11" s="84"/>
      <c r="H11" s="80"/>
      <c r="I11" s="80"/>
      <c r="J11" s="92"/>
      <c r="K11" s="92"/>
      <c r="L11" s="92"/>
      <c r="M11" s="92"/>
      <c r="N11" s="92"/>
      <c r="O11" s="92"/>
      <c r="P11" s="80"/>
      <c r="Q11" s="92"/>
      <c r="R11" s="92"/>
      <c r="S11" s="44"/>
      <c r="T11" s="171"/>
      <c r="U11" s="1"/>
    </row>
    <row r="12" spans="1:21" x14ac:dyDescent="0.3">
      <c r="A12" s="88"/>
      <c r="B12" s="93"/>
      <c r="C12" s="91"/>
      <c r="D12" s="92"/>
      <c r="E12" s="84"/>
      <c r="F12" s="84"/>
      <c r="G12" s="84"/>
      <c r="H12" s="84"/>
      <c r="I12" s="84"/>
      <c r="J12" s="92"/>
      <c r="K12" s="92"/>
      <c r="L12" s="92"/>
      <c r="M12" s="92"/>
      <c r="N12" s="92"/>
      <c r="O12" s="92"/>
      <c r="P12" s="80"/>
      <c r="Q12" s="92"/>
      <c r="R12" s="92">
        <f t="shared" si="0"/>
        <v>0</v>
      </c>
      <c r="S12" s="44">
        <f t="shared" si="1"/>
        <v>0</v>
      </c>
      <c r="T12" s="171"/>
      <c r="U12" s="1"/>
    </row>
    <row r="13" spans="1:21" x14ac:dyDescent="0.3">
      <c r="A13" s="88"/>
      <c r="B13" s="93"/>
      <c r="C13" s="91"/>
      <c r="D13" s="92"/>
      <c r="E13" s="84"/>
      <c r="F13" s="84"/>
      <c r="G13" s="84"/>
      <c r="H13" s="84"/>
      <c r="I13" s="84"/>
      <c r="J13" s="92"/>
      <c r="K13" s="92"/>
      <c r="L13" s="92"/>
      <c r="M13" s="92"/>
      <c r="N13" s="92"/>
      <c r="O13" s="92"/>
      <c r="P13" s="80"/>
      <c r="Q13" s="92"/>
      <c r="R13" s="92"/>
      <c r="S13" s="44"/>
      <c r="T13" s="153"/>
      <c r="U13" s="1"/>
    </row>
    <row r="14" spans="1:21" x14ac:dyDescent="0.3">
      <c r="A14" s="88"/>
      <c r="B14" s="93"/>
      <c r="C14" s="91"/>
      <c r="D14" s="80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0"/>
      <c r="Q14" s="92"/>
      <c r="R14" s="92">
        <f t="shared" si="0"/>
        <v>0</v>
      </c>
      <c r="S14" s="44">
        <f t="shared" si="1"/>
        <v>0</v>
      </c>
      <c r="T14" s="148"/>
      <c r="U14" s="1"/>
    </row>
    <row r="15" spans="1:21" x14ac:dyDescent="0.3">
      <c r="A15" s="88"/>
      <c r="B15" s="93"/>
      <c r="C15" s="91"/>
      <c r="D15" s="80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0"/>
      <c r="Q15" s="92"/>
      <c r="R15" s="92"/>
      <c r="S15" s="44"/>
      <c r="T15" s="148"/>
      <c r="U15" s="1"/>
    </row>
    <row r="16" spans="1:21" x14ac:dyDescent="0.3">
      <c r="A16" s="88"/>
      <c r="B16" s="93"/>
      <c r="C16" s="88"/>
      <c r="D16" s="92"/>
      <c r="E16" s="84"/>
      <c r="F16" s="84"/>
      <c r="G16" s="84"/>
      <c r="H16" s="80"/>
      <c r="I16" s="80"/>
      <c r="J16" s="92"/>
      <c r="K16" s="92"/>
      <c r="L16" s="92"/>
      <c r="M16" s="92"/>
      <c r="N16" s="92"/>
      <c r="O16" s="92"/>
      <c r="P16" s="80"/>
      <c r="Q16" s="92"/>
      <c r="R16" s="92">
        <f t="shared" si="0"/>
        <v>0</v>
      </c>
      <c r="S16" s="44">
        <f t="shared" si="1"/>
        <v>0</v>
      </c>
      <c r="T16" s="149"/>
      <c r="U16" s="1"/>
    </row>
    <row r="17" spans="1:21" x14ac:dyDescent="0.3">
      <c r="A17" s="88"/>
      <c r="B17" s="93"/>
      <c r="C17" s="88"/>
      <c r="D17" s="92"/>
      <c r="E17" s="84"/>
      <c r="F17" s="84"/>
      <c r="G17" s="84"/>
      <c r="H17" s="80"/>
      <c r="I17" s="80"/>
      <c r="J17" s="92"/>
      <c r="K17" s="92"/>
      <c r="L17" s="92"/>
      <c r="M17" s="92"/>
      <c r="N17" s="92"/>
      <c r="O17" s="92"/>
      <c r="P17" s="80"/>
      <c r="Q17" s="92"/>
      <c r="R17" s="92"/>
      <c r="S17" s="44"/>
      <c r="T17" s="149"/>
      <c r="U17" s="1"/>
    </row>
    <row r="18" spans="1:21" x14ac:dyDescent="0.3">
      <c r="A18" s="88"/>
      <c r="B18" s="93"/>
      <c r="C18" s="91"/>
      <c r="D18" s="92"/>
      <c r="E18" s="84"/>
      <c r="F18" s="84"/>
      <c r="G18" s="84"/>
      <c r="H18" s="84"/>
      <c r="I18" s="80"/>
      <c r="J18" s="92"/>
      <c r="K18" s="92"/>
      <c r="L18" s="92"/>
      <c r="M18" s="92"/>
      <c r="N18" s="92"/>
      <c r="O18" s="92"/>
      <c r="P18" s="80"/>
      <c r="Q18" s="92"/>
      <c r="R18" s="92">
        <f t="shared" si="0"/>
        <v>0</v>
      </c>
      <c r="S18" s="44">
        <f t="shared" si="1"/>
        <v>0</v>
      </c>
      <c r="T18" s="149"/>
      <c r="U18" s="1"/>
    </row>
    <row r="19" spans="1:21" x14ac:dyDescent="0.3">
      <c r="A19" s="88"/>
      <c r="B19" s="93"/>
      <c r="C19" s="91"/>
      <c r="D19" s="92"/>
      <c r="E19" s="84"/>
      <c r="F19" s="84"/>
      <c r="G19" s="84"/>
      <c r="H19" s="84"/>
      <c r="I19" s="80"/>
      <c r="J19" s="92"/>
      <c r="K19" s="92"/>
      <c r="L19" s="92"/>
      <c r="M19" s="92"/>
      <c r="N19" s="92"/>
      <c r="O19" s="92"/>
      <c r="P19" s="80"/>
      <c r="Q19" s="92"/>
      <c r="R19" s="92"/>
      <c r="S19" s="44"/>
      <c r="T19" s="149"/>
      <c r="U19" s="1"/>
    </row>
    <row r="20" spans="1:21" x14ac:dyDescent="0.3">
      <c r="A20" s="88"/>
      <c r="B20" s="93"/>
      <c r="C20" s="88"/>
      <c r="D20" s="92"/>
      <c r="E20" s="84"/>
      <c r="F20" s="84"/>
      <c r="G20" s="80"/>
      <c r="H20" s="80"/>
      <c r="I20" s="80"/>
      <c r="J20" s="92"/>
      <c r="K20" s="92"/>
      <c r="L20" s="92"/>
      <c r="M20" s="92"/>
      <c r="N20" s="92"/>
      <c r="O20" s="92"/>
      <c r="P20" s="80"/>
      <c r="Q20" s="92"/>
      <c r="R20" s="92">
        <f t="shared" si="0"/>
        <v>0</v>
      </c>
      <c r="S20" s="44">
        <f t="shared" si="1"/>
        <v>0</v>
      </c>
      <c r="T20" s="149"/>
      <c r="U20" s="1"/>
    </row>
    <row r="21" spans="1:21" x14ac:dyDescent="0.3">
      <c r="A21" s="88"/>
      <c r="B21" s="93"/>
      <c r="C21" s="88"/>
      <c r="D21" s="92"/>
      <c r="E21" s="84"/>
      <c r="F21" s="84"/>
      <c r="G21" s="80"/>
      <c r="H21" s="80"/>
      <c r="I21" s="80"/>
      <c r="J21" s="92"/>
      <c r="K21" s="92"/>
      <c r="L21" s="92"/>
      <c r="M21" s="92"/>
      <c r="N21" s="92"/>
      <c r="O21" s="92"/>
      <c r="P21" s="80"/>
      <c r="Q21" s="92"/>
      <c r="R21" s="92"/>
      <c r="S21" s="44"/>
      <c r="T21" s="149"/>
      <c r="U21" s="1"/>
    </row>
    <row r="22" spans="1:21" x14ac:dyDescent="0.3">
      <c r="A22" s="88"/>
      <c r="B22" s="93"/>
      <c r="C22" s="88"/>
      <c r="D22" s="92"/>
      <c r="E22" s="84"/>
      <c r="F22" s="84"/>
      <c r="G22" s="84"/>
      <c r="H22" s="80"/>
      <c r="I22" s="80"/>
      <c r="J22" s="92"/>
      <c r="K22" s="92"/>
      <c r="L22" s="92"/>
      <c r="M22" s="92"/>
      <c r="N22" s="92"/>
      <c r="O22" s="92"/>
      <c r="P22" s="80"/>
      <c r="Q22" s="92"/>
      <c r="R22" s="92">
        <f t="shared" si="0"/>
        <v>0</v>
      </c>
      <c r="S22" s="44">
        <f t="shared" si="1"/>
        <v>0</v>
      </c>
      <c r="T22" s="149"/>
      <c r="U22" s="1"/>
    </row>
    <row r="23" spans="1:21" x14ac:dyDescent="0.3">
      <c r="A23" s="88"/>
      <c r="B23" s="93"/>
      <c r="C23" s="88"/>
      <c r="D23" s="92"/>
      <c r="E23" s="84"/>
      <c r="F23" s="84"/>
      <c r="G23" s="84"/>
      <c r="H23" s="80"/>
      <c r="I23" s="80"/>
      <c r="J23" s="92"/>
      <c r="K23" s="92"/>
      <c r="L23" s="92"/>
      <c r="M23" s="92"/>
      <c r="N23" s="92"/>
      <c r="O23" s="92"/>
      <c r="P23" s="80"/>
      <c r="Q23" s="92"/>
      <c r="R23" s="92"/>
      <c r="S23" s="44"/>
      <c r="T23" s="149"/>
      <c r="U23" s="1"/>
    </row>
    <row r="24" spans="1:21" x14ac:dyDescent="0.3">
      <c r="A24" s="88"/>
      <c r="B24" s="93"/>
      <c r="C24" s="88"/>
      <c r="D24" s="62"/>
      <c r="E24" s="63"/>
      <c r="F24" s="63"/>
      <c r="G24" s="63"/>
      <c r="H24" s="63"/>
      <c r="I24" s="63"/>
      <c r="J24" s="94"/>
      <c r="K24" s="92"/>
      <c r="L24" s="92"/>
      <c r="M24" s="92"/>
      <c r="N24" s="92"/>
      <c r="O24" s="92"/>
      <c r="P24" s="80"/>
      <c r="Q24" s="92"/>
      <c r="R24" s="92">
        <f t="shared" si="0"/>
        <v>0</v>
      </c>
      <c r="S24" s="44">
        <f t="shared" si="1"/>
        <v>0</v>
      </c>
      <c r="T24" s="149"/>
      <c r="U24" s="1"/>
    </row>
    <row r="25" spans="1:21" x14ac:dyDescent="0.3">
      <c r="A25" s="88"/>
      <c r="B25" s="93"/>
      <c r="C25" s="88"/>
      <c r="D25" s="62"/>
      <c r="E25" s="63"/>
      <c r="F25" s="63"/>
      <c r="G25" s="63"/>
      <c r="H25" s="63"/>
      <c r="I25" s="63"/>
      <c r="J25" s="63"/>
      <c r="K25" s="92"/>
      <c r="L25" s="92"/>
      <c r="M25" s="92"/>
      <c r="N25" s="92"/>
      <c r="O25" s="92"/>
      <c r="P25" s="80"/>
      <c r="Q25" s="92"/>
      <c r="R25" s="92"/>
      <c r="S25" s="44"/>
      <c r="T25" s="152"/>
      <c r="U25" s="1"/>
    </row>
    <row r="26" spans="1:21" x14ac:dyDescent="0.3">
      <c r="A26" s="88"/>
      <c r="B26" s="93"/>
      <c r="C26" s="88"/>
      <c r="D26" s="92"/>
      <c r="E26" s="84"/>
      <c r="F26" s="84"/>
      <c r="G26" s="84"/>
      <c r="H26" s="84"/>
      <c r="I26" s="80"/>
      <c r="J26" s="92"/>
      <c r="K26" s="92"/>
      <c r="L26" s="92"/>
      <c r="M26" s="92"/>
      <c r="N26" s="92"/>
      <c r="O26" s="92"/>
      <c r="P26" s="80"/>
      <c r="Q26" s="92"/>
      <c r="R26" s="92">
        <f t="shared" si="0"/>
        <v>0</v>
      </c>
      <c r="S26" s="44">
        <f t="shared" si="1"/>
        <v>0</v>
      </c>
      <c r="T26" s="171"/>
      <c r="U26" s="1"/>
    </row>
    <row r="27" spans="1:21" x14ac:dyDescent="0.3">
      <c r="A27" s="88"/>
      <c r="B27" s="93"/>
      <c r="C27" s="88"/>
      <c r="D27" s="92"/>
      <c r="E27" s="84"/>
      <c r="F27" s="84"/>
      <c r="G27" s="84"/>
      <c r="H27" s="84"/>
      <c r="I27" s="80"/>
      <c r="J27" s="92"/>
      <c r="K27" s="92"/>
      <c r="L27" s="92"/>
      <c r="M27" s="92"/>
      <c r="N27" s="92"/>
      <c r="O27" s="92"/>
      <c r="P27" s="80"/>
      <c r="Q27" s="92"/>
      <c r="R27" s="92"/>
      <c r="S27" s="44"/>
      <c r="T27" s="153"/>
      <c r="U27" s="1"/>
    </row>
    <row r="28" spans="1:21" x14ac:dyDescent="0.3">
      <c r="A28" s="88"/>
      <c r="B28" s="93"/>
      <c r="C28" s="88"/>
      <c r="D28" s="92"/>
      <c r="E28" s="84"/>
      <c r="F28" s="84"/>
      <c r="G28" s="84"/>
      <c r="H28" s="80"/>
      <c r="I28" s="80"/>
      <c r="J28" s="92"/>
      <c r="K28" s="92"/>
      <c r="L28" s="92"/>
      <c r="M28" s="92"/>
      <c r="N28" s="92"/>
      <c r="O28" s="92"/>
      <c r="P28" s="80"/>
      <c r="Q28" s="92"/>
      <c r="R28" s="92">
        <f t="shared" si="0"/>
        <v>0</v>
      </c>
      <c r="S28" s="44">
        <f t="shared" si="1"/>
        <v>0</v>
      </c>
      <c r="T28" s="149"/>
      <c r="U28" s="1"/>
    </row>
    <row r="29" spans="1:21" x14ac:dyDescent="0.3">
      <c r="A29" s="88"/>
      <c r="B29" s="93"/>
      <c r="C29" s="88"/>
      <c r="D29" s="92"/>
      <c r="E29" s="84"/>
      <c r="F29" s="84"/>
      <c r="G29" s="84"/>
      <c r="H29" s="80"/>
      <c r="I29" s="80"/>
      <c r="J29" s="92"/>
      <c r="K29" s="92"/>
      <c r="L29" s="92"/>
      <c r="M29" s="92"/>
      <c r="N29" s="92"/>
      <c r="O29" s="92"/>
      <c r="P29" s="80"/>
      <c r="Q29" s="92"/>
      <c r="R29" s="92"/>
      <c r="S29" s="44"/>
      <c r="T29" s="149"/>
      <c r="U29" s="1"/>
    </row>
    <row r="30" spans="1:21" x14ac:dyDescent="0.3">
      <c r="A30" s="88"/>
      <c r="B30" s="93"/>
      <c r="C30" s="88"/>
      <c r="D30" s="92"/>
      <c r="E30" s="84"/>
      <c r="F30" s="84"/>
      <c r="G30" s="84"/>
      <c r="H30" s="80"/>
      <c r="I30" s="80"/>
      <c r="J30" s="92"/>
      <c r="K30" s="92"/>
      <c r="L30" s="92"/>
      <c r="M30" s="92"/>
      <c r="N30" s="92"/>
      <c r="O30" s="92"/>
      <c r="P30" s="80"/>
      <c r="Q30" s="92"/>
      <c r="R30" s="92">
        <f t="shared" si="0"/>
        <v>0</v>
      </c>
      <c r="S30" s="44">
        <f t="shared" si="1"/>
        <v>0</v>
      </c>
      <c r="T30" s="149"/>
      <c r="U30" s="1"/>
    </row>
    <row r="31" spans="1:21" x14ac:dyDescent="0.3">
      <c r="A31" s="88"/>
      <c r="B31" s="93"/>
      <c r="C31" s="88"/>
      <c r="D31" s="92"/>
      <c r="E31" s="84"/>
      <c r="F31" s="84"/>
      <c r="G31" s="84"/>
      <c r="H31" s="80"/>
      <c r="I31" s="80"/>
      <c r="J31" s="92"/>
      <c r="K31" s="92"/>
      <c r="L31" s="92"/>
      <c r="M31" s="92"/>
      <c r="N31" s="92"/>
      <c r="O31" s="92"/>
      <c r="P31" s="80"/>
      <c r="Q31" s="92"/>
      <c r="R31" s="92"/>
      <c r="S31" s="44"/>
      <c r="T31" s="149"/>
      <c r="U31" s="1"/>
    </row>
    <row r="32" spans="1:21" x14ac:dyDescent="0.3">
      <c r="A32" s="88"/>
      <c r="B32" s="143"/>
      <c r="C32" s="88"/>
      <c r="D32" s="92"/>
      <c r="E32" s="84"/>
      <c r="F32" s="84"/>
      <c r="G32" s="84"/>
      <c r="H32" s="84"/>
      <c r="I32" s="80"/>
      <c r="J32" s="92"/>
      <c r="K32" s="92"/>
      <c r="L32" s="92"/>
      <c r="M32" s="92"/>
      <c r="N32" s="92"/>
      <c r="O32" s="92"/>
      <c r="P32" s="80"/>
      <c r="Q32" s="92"/>
      <c r="R32" s="92">
        <f t="shared" si="0"/>
        <v>0</v>
      </c>
      <c r="S32" s="44">
        <f t="shared" si="1"/>
        <v>0</v>
      </c>
      <c r="T32" s="149"/>
      <c r="U32" s="1"/>
    </row>
    <row r="33" spans="1:21" x14ac:dyDescent="0.3">
      <c r="A33" s="88"/>
      <c r="B33" s="143"/>
      <c r="C33" s="88"/>
      <c r="D33" s="92"/>
      <c r="E33" s="84"/>
      <c r="F33" s="84"/>
      <c r="G33" s="84"/>
      <c r="H33" s="84"/>
      <c r="I33" s="80"/>
      <c r="J33" s="92"/>
      <c r="K33" s="92"/>
      <c r="L33" s="92"/>
      <c r="M33" s="92"/>
      <c r="N33" s="92"/>
      <c r="O33" s="92"/>
      <c r="P33" s="80"/>
      <c r="Q33" s="92"/>
      <c r="R33" s="92"/>
      <c r="S33" s="44"/>
      <c r="T33" s="152"/>
      <c r="U33" s="1"/>
    </row>
    <row r="34" spans="1:21" x14ac:dyDescent="0.3">
      <c r="A34" s="88"/>
      <c r="B34" s="93"/>
      <c r="C34" s="91"/>
      <c r="D34" s="92"/>
      <c r="E34" s="84"/>
      <c r="F34" s="84"/>
      <c r="G34" s="84"/>
      <c r="H34" s="80"/>
      <c r="I34" s="92"/>
      <c r="J34" s="92"/>
      <c r="K34" s="92"/>
      <c r="L34" s="92"/>
      <c r="M34" s="92"/>
      <c r="N34" s="92"/>
      <c r="O34" s="92"/>
      <c r="P34" s="80"/>
      <c r="Q34" s="92"/>
      <c r="R34" s="92">
        <f t="shared" si="0"/>
        <v>0</v>
      </c>
      <c r="S34" s="44">
        <f t="shared" si="1"/>
        <v>0</v>
      </c>
      <c r="T34" s="107"/>
      <c r="U34" s="1"/>
    </row>
    <row r="35" spans="1:21" x14ac:dyDescent="0.3">
      <c r="A35" s="88"/>
      <c r="B35" s="93"/>
      <c r="C35" s="91"/>
      <c r="D35" s="92"/>
      <c r="E35" s="84"/>
      <c r="F35" s="84"/>
      <c r="G35" s="84"/>
      <c r="H35" s="80"/>
      <c r="I35" s="92"/>
      <c r="J35" s="92"/>
      <c r="K35" s="92"/>
      <c r="L35" s="92"/>
      <c r="M35" s="92"/>
      <c r="N35" s="92"/>
      <c r="O35" s="92"/>
      <c r="P35" s="80"/>
      <c r="Q35" s="92"/>
      <c r="R35" s="92"/>
      <c r="S35" s="44"/>
      <c r="T35" s="107"/>
      <c r="U35" s="1"/>
    </row>
    <row r="36" spans="1:21" x14ac:dyDescent="0.3">
      <c r="A36" s="88"/>
      <c r="B36" s="93"/>
      <c r="C36" s="88"/>
      <c r="D36" s="92"/>
      <c r="E36" s="84"/>
      <c r="F36" s="84"/>
      <c r="G36" s="84"/>
      <c r="H36" s="84"/>
      <c r="I36" s="92"/>
      <c r="J36" s="92"/>
      <c r="K36" s="92"/>
      <c r="L36" s="92"/>
      <c r="M36" s="92"/>
      <c r="N36" s="92"/>
      <c r="O36" s="92"/>
      <c r="P36" s="80"/>
      <c r="Q36" s="92"/>
      <c r="R36" s="92">
        <f t="shared" si="0"/>
        <v>0</v>
      </c>
      <c r="S36" s="44">
        <f t="shared" si="1"/>
        <v>0</v>
      </c>
      <c r="T36" s="171"/>
      <c r="U36" s="1"/>
    </row>
    <row r="37" spans="1:21" x14ac:dyDescent="0.3">
      <c r="A37" s="88"/>
      <c r="B37" s="93"/>
      <c r="C37" s="88"/>
      <c r="D37" s="92"/>
      <c r="E37" s="84"/>
      <c r="F37" s="84"/>
      <c r="G37" s="84"/>
      <c r="H37" s="84"/>
      <c r="I37" s="92"/>
      <c r="J37" s="92"/>
      <c r="K37" s="92"/>
      <c r="L37" s="92"/>
      <c r="M37" s="92"/>
      <c r="N37" s="92"/>
      <c r="O37" s="92"/>
      <c r="P37" s="80"/>
      <c r="Q37" s="92"/>
      <c r="R37" s="92"/>
      <c r="S37" s="44"/>
      <c r="T37" s="171"/>
      <c r="U37" s="1"/>
    </row>
    <row r="38" spans="1:21" x14ac:dyDescent="0.3">
      <c r="A38" s="88"/>
      <c r="B38" s="93"/>
      <c r="C38" s="88"/>
      <c r="D38" s="92"/>
      <c r="E38" s="84"/>
      <c r="F38" s="84"/>
      <c r="G38" s="84"/>
      <c r="H38" s="84"/>
      <c r="I38" s="92"/>
      <c r="J38" s="92"/>
      <c r="K38" s="92"/>
      <c r="L38" s="92"/>
      <c r="M38" s="92"/>
      <c r="N38" s="92"/>
      <c r="O38" s="92"/>
      <c r="P38" s="80"/>
      <c r="Q38" s="92"/>
      <c r="R38" s="92">
        <f t="shared" si="0"/>
        <v>0</v>
      </c>
      <c r="S38" s="44">
        <f t="shared" si="1"/>
        <v>0</v>
      </c>
      <c r="T38" s="150"/>
      <c r="U38" s="1"/>
    </row>
    <row r="39" spans="1:21" x14ac:dyDescent="0.3">
      <c r="A39" s="88"/>
      <c r="B39" s="93"/>
      <c r="C39" s="88"/>
      <c r="D39" s="92"/>
      <c r="E39" s="84"/>
      <c r="F39" s="84"/>
      <c r="G39" s="84"/>
      <c r="H39" s="84"/>
      <c r="I39" s="92"/>
      <c r="J39" s="92"/>
      <c r="K39" s="92"/>
      <c r="L39" s="92"/>
      <c r="M39" s="92"/>
      <c r="N39" s="92"/>
      <c r="O39" s="92"/>
      <c r="P39" s="80"/>
      <c r="Q39" s="92"/>
      <c r="R39" s="92"/>
      <c r="S39" s="44"/>
      <c r="T39" s="150"/>
      <c r="U39" s="1"/>
    </row>
    <row r="40" spans="1:21" x14ac:dyDescent="0.3">
      <c r="A40" s="88"/>
      <c r="B40" s="93"/>
      <c r="C40" s="88"/>
      <c r="D40" s="92"/>
      <c r="E40" s="84"/>
      <c r="F40" s="80"/>
      <c r="G40" s="80"/>
      <c r="H40" s="80"/>
      <c r="I40" s="92"/>
      <c r="J40" s="92"/>
      <c r="K40" s="92"/>
      <c r="L40" s="92"/>
      <c r="M40" s="92"/>
      <c r="N40" s="92"/>
      <c r="O40" s="92"/>
      <c r="P40" s="80"/>
      <c r="Q40" s="92"/>
      <c r="R40" s="92">
        <f t="shared" si="0"/>
        <v>0</v>
      </c>
      <c r="S40" s="44"/>
      <c r="T40" s="171"/>
      <c r="U40" s="1"/>
    </row>
    <row r="41" spans="1:21" x14ac:dyDescent="0.3">
      <c r="A41" s="88"/>
      <c r="B41" s="93"/>
      <c r="C41" s="88"/>
      <c r="D41" s="92"/>
      <c r="E41" s="84"/>
      <c r="F41" s="80"/>
      <c r="G41" s="80"/>
      <c r="H41" s="80"/>
      <c r="I41" s="92"/>
      <c r="J41" s="92"/>
      <c r="K41" s="92"/>
      <c r="L41" s="92"/>
      <c r="M41" s="92"/>
      <c r="N41" s="92"/>
      <c r="O41" s="92"/>
      <c r="P41" s="80"/>
      <c r="Q41" s="92"/>
      <c r="R41" s="92"/>
      <c r="S41" s="44"/>
      <c r="T41" s="171"/>
      <c r="U41" s="1"/>
    </row>
    <row r="42" spans="1:21" x14ac:dyDescent="0.3">
      <c r="A42" s="88"/>
      <c r="B42" s="93"/>
      <c r="C42" s="88"/>
      <c r="D42" s="92"/>
      <c r="E42" s="84"/>
      <c r="F42" s="84"/>
      <c r="G42" s="84"/>
      <c r="H42" s="134"/>
      <c r="I42" s="92"/>
      <c r="J42" s="92"/>
      <c r="K42" s="92"/>
      <c r="L42" s="92"/>
      <c r="M42" s="92"/>
      <c r="N42" s="92"/>
      <c r="O42" s="92"/>
      <c r="P42" s="80"/>
      <c r="Q42" s="92"/>
      <c r="R42" s="92">
        <f t="shared" si="0"/>
        <v>0</v>
      </c>
      <c r="S42" s="44">
        <f t="shared" si="1"/>
        <v>0</v>
      </c>
      <c r="T42" s="150"/>
      <c r="U42" s="1"/>
    </row>
    <row r="43" spans="1:21" x14ac:dyDescent="0.3">
      <c r="A43" s="88"/>
      <c r="B43" s="93"/>
      <c r="C43" s="88"/>
      <c r="D43" s="92"/>
      <c r="E43" s="84"/>
      <c r="F43" s="84"/>
      <c r="G43" s="84"/>
      <c r="H43" s="84"/>
      <c r="I43" s="92"/>
      <c r="J43" s="92"/>
      <c r="K43" s="92"/>
      <c r="L43" s="92"/>
      <c r="M43" s="92"/>
      <c r="N43" s="92"/>
      <c r="O43" s="92"/>
      <c r="P43" s="80"/>
      <c r="Q43" s="92"/>
      <c r="R43" s="92"/>
      <c r="S43" s="44"/>
      <c r="T43" s="150"/>
      <c r="U43" s="1"/>
    </row>
    <row r="44" spans="1:21" x14ac:dyDescent="0.3">
      <c r="A44" s="88"/>
      <c r="B44" s="93"/>
      <c r="C44" s="91"/>
      <c r="D44" s="92"/>
      <c r="E44" s="84"/>
      <c r="F44" s="84"/>
      <c r="G44" s="84"/>
      <c r="H44" s="84"/>
      <c r="I44" s="92"/>
      <c r="J44" s="92"/>
      <c r="K44" s="92"/>
      <c r="L44" s="92"/>
      <c r="M44" s="92"/>
      <c r="N44" s="92"/>
      <c r="O44" s="92"/>
      <c r="P44" s="80"/>
      <c r="Q44" s="92"/>
      <c r="R44" s="92">
        <f t="shared" si="0"/>
        <v>0</v>
      </c>
      <c r="S44" s="44">
        <f t="shared" si="1"/>
        <v>0</v>
      </c>
      <c r="T44" s="171"/>
      <c r="U44" s="1"/>
    </row>
    <row r="45" spans="1:21" x14ac:dyDescent="0.3">
      <c r="A45" s="88"/>
      <c r="B45" s="93"/>
      <c r="C45" s="91"/>
      <c r="D45" s="92"/>
      <c r="E45" s="84"/>
      <c r="F45" s="84"/>
      <c r="G45" s="84"/>
      <c r="H45" s="84"/>
      <c r="I45" s="92"/>
      <c r="J45" s="92"/>
      <c r="K45" s="92"/>
      <c r="L45" s="92"/>
      <c r="M45" s="92"/>
      <c r="N45" s="92"/>
      <c r="O45" s="92"/>
      <c r="P45" s="80"/>
      <c r="Q45" s="92"/>
      <c r="R45" s="92"/>
      <c r="S45" s="44"/>
      <c r="T45" s="171"/>
      <c r="U45" s="1"/>
    </row>
    <row r="46" spans="1:21" x14ac:dyDescent="0.3">
      <c r="A46" s="88"/>
      <c r="B46" s="93"/>
      <c r="C46" s="91"/>
      <c r="D46" s="92"/>
      <c r="E46" s="84"/>
      <c r="F46" s="84"/>
      <c r="G46" s="84"/>
      <c r="H46" s="80"/>
      <c r="I46" s="92"/>
      <c r="J46" s="92"/>
      <c r="K46" s="92"/>
      <c r="L46" s="92"/>
      <c r="M46" s="92"/>
      <c r="N46" s="92"/>
      <c r="O46" s="92"/>
      <c r="P46" s="80"/>
      <c r="Q46" s="92"/>
      <c r="R46" s="92">
        <f t="shared" si="0"/>
        <v>0</v>
      </c>
      <c r="S46" s="44">
        <f t="shared" si="1"/>
        <v>0</v>
      </c>
      <c r="T46" s="171"/>
      <c r="U46" s="1"/>
    </row>
    <row r="47" spans="1:21" x14ac:dyDescent="0.3">
      <c r="A47" s="88"/>
      <c r="B47" s="93"/>
      <c r="C47" s="91"/>
      <c r="D47" s="92"/>
      <c r="E47" s="84"/>
      <c r="F47" s="84"/>
      <c r="G47" s="84"/>
      <c r="H47" s="80"/>
      <c r="I47" s="92"/>
      <c r="J47" s="92"/>
      <c r="K47" s="92"/>
      <c r="L47" s="92"/>
      <c r="M47" s="92"/>
      <c r="N47" s="92"/>
      <c r="O47" s="92"/>
      <c r="P47" s="80"/>
      <c r="Q47" s="92"/>
      <c r="R47" s="92"/>
      <c r="S47" s="44"/>
      <c r="T47" s="171"/>
      <c r="U47" s="1"/>
    </row>
    <row r="48" spans="1:21" x14ac:dyDescent="0.3">
      <c r="A48" s="88"/>
      <c r="B48" s="93"/>
      <c r="C48" s="91"/>
      <c r="D48" s="92"/>
      <c r="E48" s="84"/>
      <c r="F48" s="84"/>
      <c r="G48" s="84"/>
      <c r="H48" s="80"/>
      <c r="I48" s="92"/>
      <c r="J48" s="92"/>
      <c r="K48" s="92"/>
      <c r="L48" s="92"/>
      <c r="M48" s="92"/>
      <c r="N48" s="92"/>
      <c r="O48" s="92"/>
      <c r="P48" s="80"/>
      <c r="Q48" s="92"/>
      <c r="R48" s="92">
        <f t="shared" si="0"/>
        <v>0</v>
      </c>
      <c r="S48" s="44">
        <f t="shared" si="1"/>
        <v>0</v>
      </c>
      <c r="T48" s="171"/>
      <c r="U48" s="1"/>
    </row>
    <row r="49" spans="1:21" x14ac:dyDescent="0.3">
      <c r="A49" s="88"/>
      <c r="B49" s="93"/>
      <c r="C49" s="91"/>
      <c r="D49" s="92"/>
      <c r="E49" s="84"/>
      <c r="F49" s="84"/>
      <c r="G49" s="84"/>
      <c r="H49" s="80"/>
      <c r="I49" s="92"/>
      <c r="J49" s="92"/>
      <c r="K49" s="92"/>
      <c r="L49" s="92"/>
      <c r="M49" s="92"/>
      <c r="N49" s="92"/>
      <c r="O49" s="92"/>
      <c r="P49" s="80"/>
      <c r="Q49" s="92"/>
      <c r="R49" s="92"/>
      <c r="S49" s="44"/>
      <c r="T49" s="153"/>
      <c r="U49" s="1"/>
    </row>
    <row r="50" spans="1:21" x14ac:dyDescent="0.3">
      <c r="A50" s="88"/>
      <c r="B50" s="93"/>
      <c r="C50" s="91"/>
      <c r="D50" s="92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0"/>
      <c r="Q50" s="92"/>
      <c r="R50" s="92">
        <f t="shared" si="0"/>
        <v>0</v>
      </c>
      <c r="S50" s="44">
        <f t="shared" si="1"/>
        <v>0</v>
      </c>
      <c r="T50" s="149"/>
      <c r="U50" s="1"/>
    </row>
    <row r="51" spans="1:21" x14ac:dyDescent="0.3">
      <c r="A51" s="88"/>
      <c r="B51" s="93"/>
      <c r="C51" s="91"/>
      <c r="D51" s="92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0"/>
      <c r="Q51" s="92"/>
      <c r="R51" s="92"/>
      <c r="S51" s="44"/>
      <c r="T51" s="152"/>
      <c r="U51" s="1"/>
    </row>
    <row r="52" spans="1:21" x14ac:dyDescent="0.3">
      <c r="A52" s="88"/>
      <c r="B52" s="93"/>
      <c r="C52" s="91"/>
      <c r="D52" s="92"/>
      <c r="E52" s="84"/>
      <c r="F52" s="84"/>
      <c r="G52" s="84"/>
      <c r="H52" s="84"/>
      <c r="I52" s="92"/>
      <c r="J52" s="92"/>
      <c r="K52" s="92"/>
      <c r="L52" s="92"/>
      <c r="M52" s="92"/>
      <c r="N52" s="92"/>
      <c r="O52" s="92"/>
      <c r="P52" s="80"/>
      <c r="Q52" s="92"/>
      <c r="R52" s="92">
        <f t="shared" si="0"/>
        <v>0</v>
      </c>
      <c r="S52" s="44">
        <f t="shared" si="1"/>
        <v>0</v>
      </c>
      <c r="T52" s="107"/>
      <c r="U52" s="1"/>
    </row>
    <row r="53" spans="1:21" x14ac:dyDescent="0.3">
      <c r="A53" s="88"/>
      <c r="B53" s="93"/>
      <c r="C53" s="91"/>
      <c r="D53" s="92"/>
      <c r="E53" s="84"/>
      <c r="F53" s="84"/>
      <c r="G53" s="84"/>
      <c r="H53" s="84"/>
      <c r="I53" s="92"/>
      <c r="J53" s="92"/>
      <c r="K53" s="92"/>
      <c r="L53" s="92"/>
      <c r="M53" s="92"/>
      <c r="N53" s="92"/>
      <c r="O53" s="92"/>
      <c r="P53" s="80"/>
      <c r="Q53" s="92"/>
      <c r="R53" s="92"/>
      <c r="S53" s="44"/>
      <c r="T53" s="107"/>
      <c r="U53" s="1"/>
    </row>
    <row r="54" spans="1:21" x14ac:dyDescent="0.3">
      <c r="A54" s="88"/>
      <c r="B54" s="93"/>
      <c r="C54" s="91"/>
      <c r="D54" s="92"/>
      <c r="E54" s="84"/>
      <c r="F54" s="84"/>
      <c r="G54" s="80"/>
      <c r="H54" s="80"/>
      <c r="I54" s="92"/>
      <c r="J54" s="92"/>
      <c r="K54" s="92"/>
      <c r="L54" s="92"/>
      <c r="M54" s="92"/>
      <c r="N54" s="92"/>
      <c r="O54" s="92"/>
      <c r="P54" s="80"/>
      <c r="Q54" s="92"/>
      <c r="R54" s="92">
        <f t="shared" si="0"/>
        <v>0</v>
      </c>
      <c r="S54" s="44"/>
      <c r="T54" s="107"/>
      <c r="U54" s="1"/>
    </row>
    <row r="55" spans="1:21" x14ac:dyDescent="0.3">
      <c r="A55" s="88"/>
      <c r="B55" s="93"/>
      <c r="C55" s="91"/>
      <c r="D55" s="92"/>
      <c r="E55" s="84"/>
      <c r="F55" s="84"/>
      <c r="G55" s="80"/>
      <c r="H55" s="80"/>
      <c r="I55" s="92"/>
      <c r="J55" s="92"/>
      <c r="K55" s="92"/>
      <c r="L55" s="92"/>
      <c r="M55" s="92"/>
      <c r="N55" s="92"/>
      <c r="O55" s="92"/>
      <c r="P55" s="80"/>
      <c r="Q55" s="92"/>
      <c r="R55" s="92"/>
      <c r="S55" s="44"/>
      <c r="T55" s="156"/>
      <c r="U55" s="1"/>
    </row>
    <row r="56" spans="1:21" x14ac:dyDescent="0.3">
      <c r="A56" s="88"/>
      <c r="B56" s="93"/>
      <c r="C56" s="91"/>
      <c r="D56" s="62"/>
      <c r="E56" s="63"/>
      <c r="F56" s="63"/>
      <c r="G56" s="63"/>
      <c r="H56" s="62"/>
      <c r="I56" s="62"/>
      <c r="J56" s="62"/>
      <c r="K56" s="62"/>
      <c r="L56" s="62"/>
      <c r="M56" s="62"/>
      <c r="N56" s="62"/>
      <c r="O56" s="62"/>
      <c r="P56" s="80"/>
      <c r="Q56" s="92"/>
      <c r="R56" s="92">
        <f>P56*Q56</f>
        <v>0</v>
      </c>
      <c r="S56" s="44">
        <f>R56*4.4%</f>
        <v>0</v>
      </c>
      <c r="T56" s="151"/>
      <c r="U56" s="1"/>
    </row>
    <row r="57" spans="1:21" x14ac:dyDescent="0.3">
      <c r="A57" s="88"/>
      <c r="B57" s="93"/>
      <c r="C57" s="91"/>
      <c r="D57" s="62"/>
      <c r="E57" s="63"/>
      <c r="F57" s="63"/>
      <c r="G57" s="63"/>
      <c r="H57" s="62"/>
      <c r="I57" s="62"/>
      <c r="J57" s="62"/>
      <c r="K57" s="62"/>
      <c r="L57" s="62"/>
      <c r="M57" s="62"/>
      <c r="N57" s="62"/>
      <c r="O57" s="62"/>
      <c r="P57" s="80"/>
      <c r="Q57" s="92"/>
      <c r="R57" s="92"/>
      <c r="S57" s="44"/>
      <c r="T57" s="155"/>
      <c r="U57" s="1"/>
    </row>
    <row r="58" spans="1:21" x14ac:dyDescent="0.3">
      <c r="A58" s="88"/>
      <c r="B58" s="142"/>
      <c r="C58" s="91"/>
      <c r="D58" s="92"/>
      <c r="E58" s="84"/>
      <c r="F58" s="84"/>
      <c r="G58" s="84"/>
      <c r="H58" s="84"/>
      <c r="I58" s="80"/>
      <c r="J58" s="80"/>
      <c r="K58" s="80"/>
      <c r="L58" s="80"/>
      <c r="M58" s="80"/>
      <c r="N58" s="80"/>
      <c r="O58" s="80"/>
      <c r="P58" s="80"/>
      <c r="Q58" s="92"/>
      <c r="R58" s="92">
        <f>P58*Q58</f>
        <v>0</v>
      </c>
      <c r="S58" s="44">
        <f>R58*4.4%</f>
        <v>0</v>
      </c>
      <c r="T58" s="171"/>
      <c r="U58" s="1"/>
    </row>
    <row r="59" spans="1:21" x14ac:dyDescent="0.3">
      <c r="A59" s="88"/>
      <c r="B59" s="142"/>
      <c r="C59" s="156"/>
      <c r="D59" s="92"/>
      <c r="E59" s="84"/>
      <c r="F59" s="84"/>
      <c r="G59" s="84"/>
      <c r="H59" s="84"/>
      <c r="I59" s="80"/>
      <c r="J59" s="80"/>
      <c r="K59" s="80"/>
      <c r="L59" s="80"/>
      <c r="M59" s="80"/>
      <c r="N59" s="80"/>
      <c r="O59" s="80"/>
      <c r="P59" s="80"/>
      <c r="Q59" s="92"/>
      <c r="R59" s="92"/>
      <c r="S59" s="44"/>
      <c r="T59" s="153"/>
      <c r="U59" s="1"/>
    </row>
    <row r="60" spans="1:21" x14ac:dyDescent="0.3">
      <c r="A60" s="158" t="s">
        <v>231</v>
      </c>
      <c r="B60" s="242" t="s">
        <v>236</v>
      </c>
      <c r="C60" s="242" t="s">
        <v>235</v>
      </c>
      <c r="D60" s="169"/>
      <c r="E60" s="272" t="s">
        <v>457</v>
      </c>
      <c r="F60" s="273"/>
      <c r="G60" s="273"/>
      <c r="H60" s="273"/>
      <c r="I60" s="273"/>
      <c r="J60" s="273"/>
      <c r="K60" s="273"/>
      <c r="L60" s="273"/>
      <c r="M60" s="273"/>
      <c r="N60" s="273"/>
      <c r="O60" s="274"/>
      <c r="P60" s="170" t="s">
        <v>315</v>
      </c>
      <c r="Q60" s="231" t="s">
        <v>233</v>
      </c>
      <c r="R60" s="52" t="s">
        <v>233</v>
      </c>
      <c r="S60" s="52" t="s">
        <v>232</v>
      </c>
      <c r="T60" s="144" t="s">
        <v>316</v>
      </c>
      <c r="U60" s="1"/>
    </row>
    <row r="61" spans="1:21" x14ac:dyDescent="0.3">
      <c r="A61" s="159"/>
      <c r="B61" s="275"/>
      <c r="C61" s="275"/>
      <c r="D61" s="160"/>
      <c r="E61" s="217">
        <f t="shared" ref="E61:O61" si="2">E59+E57+E55+E53+E51+E49+E47+E45+E43+E41+E39+E37+E35+E33+E31+E29+E27+E25+E23+E21+E19+E17+E15+E15+E13+E11+E9+E7</f>
        <v>25</v>
      </c>
      <c r="F61" s="217">
        <f t="shared" si="2"/>
        <v>25</v>
      </c>
      <c r="G61" s="217">
        <f t="shared" si="2"/>
        <v>25</v>
      </c>
      <c r="H61" s="217">
        <f t="shared" si="2"/>
        <v>25</v>
      </c>
      <c r="I61" s="217">
        <f t="shared" si="2"/>
        <v>25</v>
      </c>
      <c r="J61" s="217">
        <f t="shared" si="2"/>
        <v>0</v>
      </c>
      <c r="K61" s="217">
        <f t="shared" si="2"/>
        <v>0</v>
      </c>
      <c r="L61" s="217">
        <f t="shared" si="2"/>
        <v>0</v>
      </c>
      <c r="M61" s="217">
        <f t="shared" si="2"/>
        <v>0</v>
      </c>
      <c r="N61" s="217">
        <f t="shared" si="2"/>
        <v>0</v>
      </c>
      <c r="O61" s="217">
        <f t="shared" si="2"/>
        <v>0</v>
      </c>
      <c r="P61" s="218">
        <f>SUM(E61:O61)</f>
        <v>125</v>
      </c>
      <c r="Q61" s="232"/>
      <c r="R61" s="52" t="s">
        <v>234</v>
      </c>
      <c r="S61" s="53">
        <v>4.3999999999999997E-2</v>
      </c>
      <c r="T61" s="145" t="s">
        <v>4</v>
      </c>
      <c r="U61" s="1"/>
    </row>
  </sheetData>
  <mergeCells count="14">
    <mergeCell ref="P4:P5"/>
    <mergeCell ref="Q4:Q5"/>
    <mergeCell ref="Q60:Q61"/>
    <mergeCell ref="A4:A5"/>
    <mergeCell ref="E4:O5"/>
    <mergeCell ref="C6:C7"/>
    <mergeCell ref="A6:A7"/>
    <mergeCell ref="B6:B7"/>
    <mergeCell ref="E60:O60"/>
    <mergeCell ref="C60:C61"/>
    <mergeCell ref="B60:B61"/>
    <mergeCell ref="D4:D5"/>
    <mergeCell ref="C4:C5"/>
    <mergeCell ref="B4:B5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1"/>
  <sheetViews>
    <sheetView zoomScale="130" zoomScaleNormal="13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26" sqref="D26"/>
    </sheetView>
  </sheetViews>
  <sheetFormatPr defaultRowHeight="16.5" x14ac:dyDescent="0.3"/>
  <cols>
    <col min="1" max="1" width="5.875" customWidth="1"/>
    <col min="2" max="2" width="21.25" customWidth="1"/>
    <col min="3" max="3" width="11" customWidth="1"/>
    <col min="4" max="4" width="19" customWidth="1"/>
    <col min="5" max="5" width="14.375" customWidth="1"/>
    <col min="6" max="6" width="17.5" customWidth="1"/>
    <col min="7" max="7" width="13.5" customWidth="1"/>
    <col min="8" max="8" width="19.875" customWidth="1"/>
  </cols>
  <sheetData>
    <row r="2" spans="1:8" ht="20.25" x14ac:dyDescent="0.3">
      <c r="A2" s="223" t="s">
        <v>903</v>
      </c>
    </row>
    <row r="3" spans="1:8" x14ac:dyDescent="0.3">
      <c r="A3" s="29" t="s">
        <v>796</v>
      </c>
      <c r="B3" s="174" t="s">
        <v>797</v>
      </c>
      <c r="C3" s="174" t="s">
        <v>798</v>
      </c>
      <c r="D3" s="174" t="s">
        <v>799</v>
      </c>
      <c r="E3" s="29" t="s">
        <v>800</v>
      </c>
      <c r="F3" s="29" t="s">
        <v>801</v>
      </c>
      <c r="G3" s="29" t="s">
        <v>802</v>
      </c>
      <c r="H3" s="190" t="s">
        <v>803</v>
      </c>
    </row>
    <row r="4" spans="1:8" x14ac:dyDescent="0.3">
      <c r="A4" s="29">
        <v>1</v>
      </c>
      <c r="B4" s="113" t="s">
        <v>804</v>
      </c>
      <c r="C4" s="119" t="s">
        <v>805</v>
      </c>
      <c r="D4" s="117" t="s">
        <v>806</v>
      </c>
      <c r="E4" s="224"/>
      <c r="F4" s="224"/>
      <c r="G4" s="224"/>
      <c r="H4" s="224" t="s">
        <v>807</v>
      </c>
    </row>
    <row r="5" spans="1:8" x14ac:dyDescent="0.3">
      <c r="A5" s="29">
        <v>2</v>
      </c>
      <c r="B5" s="113" t="s">
        <v>469</v>
      </c>
      <c r="C5" s="117" t="s">
        <v>808</v>
      </c>
      <c r="D5" s="117" t="s">
        <v>809</v>
      </c>
      <c r="E5" s="224"/>
      <c r="F5" s="224"/>
      <c r="G5" s="224"/>
      <c r="H5" s="224" t="s">
        <v>810</v>
      </c>
    </row>
    <row r="6" spans="1:8" x14ac:dyDescent="0.3">
      <c r="A6" s="29">
        <v>3</v>
      </c>
      <c r="B6" s="113" t="s">
        <v>511</v>
      </c>
      <c r="C6" s="117" t="s">
        <v>811</v>
      </c>
      <c r="D6" s="225" t="s">
        <v>812</v>
      </c>
      <c r="E6" s="224"/>
      <c r="F6" s="224"/>
      <c r="G6" s="224"/>
      <c r="H6" s="224" t="s">
        <v>813</v>
      </c>
    </row>
    <row r="7" spans="1:8" x14ac:dyDescent="0.3">
      <c r="A7" s="29">
        <v>4</v>
      </c>
      <c r="B7" s="113" t="s">
        <v>814</v>
      </c>
      <c r="C7" s="117" t="s">
        <v>815</v>
      </c>
      <c r="D7" s="225" t="s">
        <v>816</v>
      </c>
      <c r="E7" s="224"/>
      <c r="F7" s="224"/>
      <c r="G7" s="224"/>
      <c r="H7" s="224"/>
    </row>
    <row r="8" spans="1:8" x14ac:dyDescent="0.3">
      <c r="A8" s="29">
        <v>5</v>
      </c>
      <c r="B8" s="118" t="s">
        <v>527</v>
      </c>
      <c r="C8" s="117" t="s">
        <v>817</v>
      </c>
      <c r="D8" s="225" t="s">
        <v>818</v>
      </c>
      <c r="E8" s="224"/>
      <c r="F8" s="224"/>
      <c r="G8" s="224"/>
      <c r="H8" s="224"/>
    </row>
    <row r="9" spans="1:8" x14ac:dyDescent="0.3">
      <c r="A9" s="29">
        <v>6</v>
      </c>
      <c r="B9" s="113" t="s">
        <v>531</v>
      </c>
      <c r="C9" s="179" t="s">
        <v>819</v>
      </c>
      <c r="D9" s="180" t="s">
        <v>820</v>
      </c>
      <c r="E9" s="224"/>
      <c r="F9" s="224"/>
      <c r="G9" s="224"/>
      <c r="H9" s="224"/>
    </row>
    <row r="10" spans="1:8" x14ac:dyDescent="0.3">
      <c r="A10" s="29">
        <v>7</v>
      </c>
      <c r="B10" s="113" t="s">
        <v>821</v>
      </c>
      <c r="C10" s="119" t="s">
        <v>822</v>
      </c>
      <c r="D10" s="181" t="s">
        <v>544</v>
      </c>
      <c r="E10" s="224"/>
      <c r="F10" s="224"/>
      <c r="G10" s="224"/>
      <c r="H10" s="224"/>
    </row>
    <row r="11" spans="1:8" x14ac:dyDescent="0.3">
      <c r="A11" s="29">
        <v>8</v>
      </c>
      <c r="B11" s="113" t="s">
        <v>472</v>
      </c>
      <c r="C11" s="119" t="s">
        <v>823</v>
      </c>
      <c r="D11" s="119" t="s">
        <v>824</v>
      </c>
      <c r="E11" s="224"/>
      <c r="F11" s="224"/>
      <c r="G11" s="224"/>
      <c r="H11" s="224"/>
    </row>
    <row r="12" spans="1:8" x14ac:dyDescent="0.3">
      <c r="A12" s="29">
        <v>9</v>
      </c>
      <c r="B12" s="113" t="s">
        <v>550</v>
      </c>
      <c r="C12" s="119" t="s">
        <v>825</v>
      </c>
      <c r="D12" s="119" t="s">
        <v>826</v>
      </c>
      <c r="E12" s="224"/>
      <c r="F12" s="224"/>
      <c r="G12" s="224"/>
      <c r="H12" s="224"/>
    </row>
    <row r="13" spans="1:8" x14ac:dyDescent="0.3">
      <c r="A13" s="29">
        <v>10</v>
      </c>
      <c r="B13" s="113" t="s">
        <v>827</v>
      </c>
      <c r="C13" s="119" t="s">
        <v>825</v>
      </c>
      <c r="D13" s="119" t="s">
        <v>826</v>
      </c>
      <c r="E13" s="224"/>
      <c r="F13" s="224"/>
      <c r="G13" s="224"/>
      <c r="H13" s="224"/>
    </row>
    <row r="14" spans="1:8" x14ac:dyDescent="0.3">
      <c r="A14" s="29">
        <v>11</v>
      </c>
      <c r="B14" s="113" t="s">
        <v>563</v>
      </c>
      <c r="C14" s="119" t="s">
        <v>825</v>
      </c>
      <c r="D14" s="119" t="s">
        <v>826</v>
      </c>
      <c r="E14" s="224"/>
      <c r="F14" s="224"/>
      <c r="G14" s="224"/>
      <c r="H14" s="224"/>
    </row>
    <row r="15" spans="1:8" ht="17.25" x14ac:dyDescent="0.3">
      <c r="A15" s="29">
        <v>12</v>
      </c>
      <c r="B15" s="113" t="s">
        <v>567</v>
      </c>
      <c r="C15" s="4" t="s">
        <v>828</v>
      </c>
      <c r="D15" s="183" t="s">
        <v>829</v>
      </c>
      <c r="E15" s="224"/>
      <c r="F15" s="224"/>
      <c r="G15" s="224"/>
      <c r="H15" s="224"/>
    </row>
    <row r="16" spans="1:8" x14ac:dyDescent="0.3">
      <c r="A16" s="29">
        <v>13</v>
      </c>
      <c r="B16" s="113" t="s">
        <v>830</v>
      </c>
      <c r="C16" s="119" t="s">
        <v>831</v>
      </c>
      <c r="D16" s="181" t="s">
        <v>580</v>
      </c>
      <c r="E16" s="224"/>
      <c r="F16" s="224"/>
      <c r="G16" s="224"/>
      <c r="H16" s="224"/>
    </row>
    <row r="17" spans="1:8" x14ac:dyDescent="0.3">
      <c r="A17" s="29">
        <v>14</v>
      </c>
      <c r="B17" s="113" t="s">
        <v>481</v>
      </c>
      <c r="C17" s="187" t="s">
        <v>832</v>
      </c>
      <c r="D17" s="119" t="s">
        <v>833</v>
      </c>
      <c r="E17" s="224"/>
      <c r="F17" s="224"/>
      <c r="G17" s="224"/>
      <c r="H17" s="224"/>
    </row>
    <row r="18" spans="1:8" x14ac:dyDescent="0.3">
      <c r="A18" s="29">
        <v>15</v>
      </c>
      <c r="B18" s="118" t="s">
        <v>585</v>
      </c>
      <c r="C18" s="119" t="s">
        <v>834</v>
      </c>
      <c r="D18" s="181" t="s">
        <v>589</v>
      </c>
      <c r="E18" s="224"/>
      <c r="F18" s="224"/>
      <c r="G18" s="224"/>
      <c r="H18" s="224"/>
    </row>
    <row r="19" spans="1:8" x14ac:dyDescent="0.3">
      <c r="A19" s="29">
        <v>16</v>
      </c>
      <c r="B19" s="113" t="s">
        <v>835</v>
      </c>
      <c r="C19" s="119" t="s">
        <v>836</v>
      </c>
      <c r="D19" s="187" t="s">
        <v>837</v>
      </c>
      <c r="E19" s="224"/>
      <c r="F19" s="224"/>
      <c r="G19" s="224"/>
      <c r="H19" s="224"/>
    </row>
    <row r="20" spans="1:8" x14ac:dyDescent="0.3">
      <c r="A20" s="29">
        <v>17</v>
      </c>
      <c r="B20" s="113" t="s">
        <v>838</v>
      </c>
      <c r="C20" s="187" t="s">
        <v>839</v>
      </c>
      <c r="D20" s="183" t="s">
        <v>840</v>
      </c>
      <c r="E20" s="224"/>
      <c r="F20" s="224"/>
      <c r="G20" s="224"/>
      <c r="H20" s="224"/>
    </row>
    <row r="21" spans="1:8" x14ac:dyDescent="0.3">
      <c r="A21" s="29">
        <v>18</v>
      </c>
      <c r="B21" s="113" t="s">
        <v>479</v>
      </c>
      <c r="C21" s="190" t="s">
        <v>841</v>
      </c>
      <c r="D21" s="190" t="s">
        <v>842</v>
      </c>
      <c r="E21" s="224"/>
      <c r="F21" s="224"/>
      <c r="G21" s="224"/>
      <c r="H21" s="224"/>
    </row>
    <row r="22" spans="1:8" x14ac:dyDescent="0.3">
      <c r="A22" s="29">
        <v>19</v>
      </c>
      <c r="B22" s="113" t="s">
        <v>843</v>
      </c>
      <c r="C22" s="119" t="s">
        <v>844</v>
      </c>
      <c r="D22" s="119" t="s">
        <v>845</v>
      </c>
      <c r="E22" s="224"/>
      <c r="F22" s="224"/>
      <c r="G22" s="224"/>
      <c r="H22" s="224"/>
    </row>
    <row r="23" spans="1:8" x14ac:dyDescent="0.3">
      <c r="A23" s="29">
        <v>20</v>
      </c>
      <c r="B23" s="113" t="s">
        <v>614</v>
      </c>
      <c r="C23" s="119" t="s">
        <v>846</v>
      </c>
      <c r="D23" s="119" t="s">
        <v>847</v>
      </c>
      <c r="E23" s="224"/>
      <c r="F23" s="224"/>
      <c r="G23" s="224"/>
      <c r="H23" s="224"/>
    </row>
    <row r="24" spans="1:8" x14ac:dyDescent="0.3">
      <c r="A24" s="29">
        <v>21</v>
      </c>
      <c r="B24" s="113" t="s">
        <v>620</v>
      </c>
      <c r="C24" s="119" t="s">
        <v>848</v>
      </c>
      <c r="D24" s="119" t="s">
        <v>849</v>
      </c>
      <c r="E24" s="224"/>
      <c r="F24" s="224"/>
      <c r="G24" s="224"/>
      <c r="H24" s="224"/>
    </row>
    <row r="25" spans="1:8" x14ac:dyDescent="0.3">
      <c r="A25" s="29">
        <v>22</v>
      </c>
      <c r="B25" s="113" t="s">
        <v>628</v>
      </c>
      <c r="C25" s="187" t="s">
        <v>850</v>
      </c>
      <c r="D25" s="183" t="s">
        <v>851</v>
      </c>
      <c r="E25" s="224"/>
      <c r="F25" s="224"/>
      <c r="G25" s="224"/>
      <c r="H25" s="224"/>
    </row>
    <row r="26" spans="1:8" x14ac:dyDescent="0.3">
      <c r="A26" s="29">
        <v>23</v>
      </c>
      <c r="B26" s="113" t="s">
        <v>635</v>
      </c>
      <c r="C26" s="187" t="s">
        <v>852</v>
      </c>
      <c r="D26" s="183" t="s">
        <v>853</v>
      </c>
      <c r="E26" s="224"/>
      <c r="F26" s="224"/>
      <c r="G26" s="224"/>
      <c r="H26" s="224"/>
    </row>
    <row r="27" spans="1:8" x14ac:dyDescent="0.3">
      <c r="A27" s="29">
        <v>24</v>
      </c>
      <c r="B27" s="113" t="s">
        <v>642</v>
      </c>
      <c r="C27" s="119" t="s">
        <v>854</v>
      </c>
      <c r="D27" s="187" t="s">
        <v>855</v>
      </c>
      <c r="E27" s="224"/>
      <c r="F27" s="224"/>
      <c r="G27" s="224"/>
      <c r="H27" s="224"/>
    </row>
    <row r="28" spans="1:8" x14ac:dyDescent="0.3">
      <c r="A28" s="29">
        <v>25</v>
      </c>
      <c r="B28" s="113" t="s">
        <v>648</v>
      </c>
      <c r="C28" s="190" t="s">
        <v>856</v>
      </c>
      <c r="D28" s="190" t="s">
        <v>857</v>
      </c>
      <c r="E28" s="224"/>
      <c r="F28" s="224"/>
      <c r="G28" s="224"/>
      <c r="H28" s="224"/>
    </row>
    <row r="29" spans="1:8" x14ac:dyDescent="0.3">
      <c r="A29" s="29">
        <v>26</v>
      </c>
      <c r="B29" s="113" t="s">
        <v>654</v>
      </c>
      <c r="C29" s="119" t="s">
        <v>657</v>
      </c>
      <c r="D29" s="119" t="s">
        <v>658</v>
      </c>
      <c r="E29" s="224"/>
      <c r="F29" s="224"/>
      <c r="G29" s="224"/>
      <c r="H29" s="224"/>
    </row>
    <row r="30" spans="1:8" x14ac:dyDescent="0.3">
      <c r="A30" s="29">
        <v>27</v>
      </c>
      <c r="B30" s="113" t="s">
        <v>858</v>
      </c>
      <c r="C30" s="119" t="s">
        <v>859</v>
      </c>
      <c r="D30" s="119" t="s">
        <v>860</v>
      </c>
      <c r="E30" s="224"/>
      <c r="F30" s="224"/>
      <c r="G30" s="224"/>
      <c r="H30" s="224"/>
    </row>
    <row r="31" spans="1:8" x14ac:dyDescent="0.3">
      <c r="A31" s="29">
        <v>28</v>
      </c>
      <c r="B31" s="113" t="s">
        <v>861</v>
      </c>
      <c r="C31" s="119" t="s">
        <v>862</v>
      </c>
      <c r="D31" s="119" t="s">
        <v>863</v>
      </c>
      <c r="E31" s="224"/>
      <c r="F31" s="224"/>
      <c r="G31" s="224"/>
      <c r="H31" s="224"/>
    </row>
    <row r="32" spans="1:8" x14ac:dyDescent="0.3">
      <c r="A32" s="29">
        <v>29</v>
      </c>
      <c r="B32" s="113" t="s">
        <v>671</v>
      </c>
      <c r="C32" s="119" t="s">
        <v>864</v>
      </c>
      <c r="D32" s="119" t="s">
        <v>865</v>
      </c>
      <c r="E32" s="224"/>
      <c r="F32" s="224"/>
      <c r="G32" s="224"/>
      <c r="H32" s="224"/>
    </row>
    <row r="33" spans="1:8" x14ac:dyDescent="0.3">
      <c r="A33" s="29">
        <v>30</v>
      </c>
      <c r="B33" s="113" t="s">
        <v>677</v>
      </c>
      <c r="C33" s="119" t="s">
        <v>866</v>
      </c>
      <c r="D33" s="119" t="s">
        <v>681</v>
      </c>
      <c r="E33" s="224"/>
      <c r="F33" s="224"/>
      <c r="G33" s="224"/>
      <c r="H33" s="224"/>
    </row>
    <row r="34" spans="1:8" x14ac:dyDescent="0.3">
      <c r="A34" s="29">
        <v>31</v>
      </c>
      <c r="B34" s="113" t="s">
        <v>683</v>
      </c>
      <c r="C34" s="117" t="s">
        <v>867</v>
      </c>
      <c r="D34" s="117" t="s">
        <v>868</v>
      </c>
      <c r="E34" s="224"/>
      <c r="F34" s="224"/>
      <c r="G34" s="224"/>
      <c r="H34" s="224"/>
    </row>
    <row r="35" spans="1:8" x14ac:dyDescent="0.3">
      <c r="A35" s="29">
        <v>32</v>
      </c>
      <c r="B35" s="113" t="s">
        <v>476</v>
      </c>
      <c r="C35" s="117" t="s">
        <v>869</v>
      </c>
      <c r="D35" s="117" t="s">
        <v>870</v>
      </c>
      <c r="E35" s="224"/>
      <c r="F35" s="224"/>
      <c r="G35" s="224"/>
      <c r="H35" s="224"/>
    </row>
    <row r="36" spans="1:8" x14ac:dyDescent="0.3">
      <c r="A36" s="29">
        <v>33</v>
      </c>
      <c r="B36" s="113" t="s">
        <v>692</v>
      </c>
      <c r="C36" s="117" t="s">
        <v>871</v>
      </c>
      <c r="D36" s="117" t="s">
        <v>872</v>
      </c>
      <c r="E36" s="224"/>
      <c r="F36" s="224"/>
      <c r="G36" s="224"/>
      <c r="H36" s="224"/>
    </row>
    <row r="37" spans="1:8" x14ac:dyDescent="0.3">
      <c r="A37" s="29">
        <v>34</v>
      </c>
      <c r="B37" s="113" t="s">
        <v>475</v>
      </c>
      <c r="C37" s="117" t="s">
        <v>873</v>
      </c>
      <c r="D37" s="117" t="s">
        <v>874</v>
      </c>
      <c r="E37" s="224"/>
      <c r="F37" s="224"/>
      <c r="G37" s="224"/>
      <c r="H37" s="224"/>
    </row>
    <row r="38" spans="1:8" x14ac:dyDescent="0.3">
      <c r="A38" s="29">
        <v>35</v>
      </c>
      <c r="B38" s="113" t="s">
        <v>703</v>
      </c>
      <c r="C38" s="190" t="s">
        <v>875</v>
      </c>
      <c r="D38" s="190" t="s">
        <v>876</v>
      </c>
      <c r="E38" s="224"/>
      <c r="F38" s="224"/>
      <c r="G38" s="224"/>
      <c r="H38" s="224"/>
    </row>
    <row r="39" spans="1:8" x14ac:dyDescent="0.3">
      <c r="A39" s="29">
        <v>36</v>
      </c>
      <c r="B39" s="113" t="s">
        <v>484</v>
      </c>
      <c r="C39" s="119" t="s">
        <v>877</v>
      </c>
      <c r="D39" s="225" t="s">
        <v>878</v>
      </c>
      <c r="E39" s="224"/>
      <c r="F39" s="224"/>
      <c r="G39" s="224"/>
      <c r="H39" s="224"/>
    </row>
    <row r="40" spans="1:8" x14ac:dyDescent="0.3">
      <c r="A40" s="29">
        <v>37</v>
      </c>
      <c r="B40" s="164" t="s">
        <v>713</v>
      </c>
      <c r="C40" s="117" t="s">
        <v>879</v>
      </c>
      <c r="D40" s="117" t="s">
        <v>880</v>
      </c>
      <c r="E40" s="224"/>
      <c r="F40" s="224"/>
      <c r="G40" s="224"/>
      <c r="H40" s="224"/>
    </row>
    <row r="41" spans="1:8" x14ac:dyDescent="0.3">
      <c r="A41" s="29">
        <v>38</v>
      </c>
      <c r="B41" s="113" t="s">
        <v>721</v>
      </c>
      <c r="C41" s="196" t="s">
        <v>881</v>
      </c>
      <c r="D41" s="196" t="s">
        <v>882</v>
      </c>
      <c r="E41" s="224"/>
      <c r="F41" s="224"/>
      <c r="G41" s="224"/>
      <c r="H41" s="224"/>
    </row>
    <row r="42" spans="1:8" x14ac:dyDescent="0.3">
      <c r="A42" s="29">
        <v>39</v>
      </c>
      <c r="B42" s="113" t="s">
        <v>883</v>
      </c>
      <c r="C42" s="119" t="s">
        <v>884</v>
      </c>
      <c r="D42" s="119" t="s">
        <v>885</v>
      </c>
      <c r="E42" s="224"/>
      <c r="F42" s="224"/>
      <c r="G42" s="224"/>
      <c r="H42" s="224"/>
    </row>
    <row r="43" spans="1:8" x14ac:dyDescent="0.3">
      <c r="A43" s="29">
        <v>40</v>
      </c>
      <c r="B43" s="113" t="s">
        <v>485</v>
      </c>
      <c r="C43" s="190" t="s">
        <v>886</v>
      </c>
      <c r="D43" s="190" t="s">
        <v>887</v>
      </c>
      <c r="E43" s="224"/>
      <c r="F43" s="224"/>
      <c r="G43" s="224"/>
      <c r="H43" s="224"/>
    </row>
    <row r="44" spans="1:8" x14ac:dyDescent="0.3">
      <c r="A44" s="29">
        <v>41</v>
      </c>
      <c r="B44" s="118" t="s">
        <v>888</v>
      </c>
      <c r="C44" s="190" t="s">
        <v>889</v>
      </c>
      <c r="D44" s="119" t="s">
        <v>890</v>
      </c>
      <c r="E44" s="224"/>
      <c r="F44" s="224"/>
      <c r="G44" s="224"/>
      <c r="H44" s="224"/>
    </row>
    <row r="45" spans="1:8" x14ac:dyDescent="0.3">
      <c r="A45" s="29">
        <v>42</v>
      </c>
      <c r="B45" s="113" t="s">
        <v>747</v>
      </c>
      <c r="C45" s="119" t="s">
        <v>891</v>
      </c>
      <c r="D45" s="119" t="s">
        <v>892</v>
      </c>
      <c r="E45" s="224"/>
      <c r="F45" s="224"/>
      <c r="G45" s="224"/>
      <c r="H45" s="224"/>
    </row>
    <row r="46" spans="1:8" x14ac:dyDescent="0.3">
      <c r="A46" s="29">
        <v>43</v>
      </c>
      <c r="B46" s="113" t="s">
        <v>893</v>
      </c>
      <c r="C46" s="117" t="s">
        <v>894</v>
      </c>
      <c r="D46" s="117" t="s">
        <v>895</v>
      </c>
      <c r="E46" s="224"/>
      <c r="F46" s="224"/>
      <c r="G46" s="224"/>
      <c r="H46" s="224"/>
    </row>
    <row r="47" spans="1:8" x14ac:dyDescent="0.3">
      <c r="A47" s="29">
        <v>44</v>
      </c>
      <c r="B47" s="173" t="s">
        <v>896</v>
      </c>
      <c r="C47" s="119" t="s">
        <v>894</v>
      </c>
      <c r="D47" s="119" t="s">
        <v>895</v>
      </c>
      <c r="E47" s="224"/>
      <c r="F47" s="224"/>
      <c r="G47" s="224"/>
      <c r="H47" s="224"/>
    </row>
    <row r="48" spans="1:8" x14ac:dyDescent="0.3">
      <c r="A48" s="29">
        <v>45</v>
      </c>
      <c r="B48" s="113" t="s">
        <v>764</v>
      </c>
      <c r="C48" s="119" t="s">
        <v>897</v>
      </c>
      <c r="D48" s="119" t="s">
        <v>898</v>
      </c>
      <c r="E48" s="224"/>
      <c r="F48" s="224"/>
      <c r="G48" s="224"/>
      <c r="H48" s="224"/>
    </row>
    <row r="49" spans="1:8" x14ac:dyDescent="0.3">
      <c r="A49" s="29">
        <v>46</v>
      </c>
      <c r="B49" s="113" t="s">
        <v>899</v>
      </c>
      <c r="C49" s="119"/>
      <c r="D49" s="119"/>
      <c r="E49" s="224"/>
      <c r="F49" s="224"/>
      <c r="G49" s="224"/>
      <c r="H49" s="224"/>
    </row>
    <row r="50" spans="1:8" x14ac:dyDescent="0.3">
      <c r="A50" s="29">
        <v>47</v>
      </c>
      <c r="B50" s="113" t="s">
        <v>775</v>
      </c>
      <c r="C50" s="119" t="s">
        <v>900</v>
      </c>
      <c r="D50" s="119" t="s">
        <v>901</v>
      </c>
      <c r="E50" s="224"/>
      <c r="F50" s="224"/>
      <c r="G50" s="224"/>
      <c r="H50" s="224"/>
    </row>
    <row r="51" spans="1:8" x14ac:dyDescent="0.3">
      <c r="B51" s="278" t="s">
        <v>902</v>
      </c>
      <c r="C51" s="279"/>
      <c r="D51" s="279"/>
      <c r="E51" s="279"/>
    </row>
  </sheetData>
  <mergeCells count="1">
    <mergeCell ref="B51:E5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2</vt:i4>
      </vt:variant>
    </vt:vector>
  </HeadingPairs>
  <TitlesOfParts>
    <vt:vector size="9" baseType="lpstr">
      <vt:lpstr>17-청소년체육활동지원지도자</vt:lpstr>
      <vt:lpstr>17-여학생스포츠교실(10월~11월)수당</vt:lpstr>
      <vt:lpstr>12월</vt:lpstr>
      <vt:lpstr>참가팀47</vt:lpstr>
      <vt:lpstr>18-여학생 스포츠교실 수업일정</vt:lpstr>
      <vt:lpstr>수업일정(안)</vt:lpstr>
      <vt:lpstr>지도자</vt:lpstr>
      <vt:lpstr>'17-여학생스포츠교실(10월~11월)수당'!Print_Area</vt:lpstr>
      <vt:lpstr>'17-청소년체육활동지원지도자'!Print_Area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대한핸드볼협회</dc:creator>
  <cp:lastModifiedBy>comkl</cp:lastModifiedBy>
  <cp:lastPrinted>2018-07-19T09:57:44Z</cp:lastPrinted>
  <dcterms:created xsi:type="dcterms:W3CDTF">2012-04-06T01:28:01Z</dcterms:created>
  <dcterms:modified xsi:type="dcterms:W3CDTF">2018-08-30T05:34:14Z</dcterms:modified>
</cp:coreProperties>
</file>